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382"/>
  <workbookPr codeName="DieseArbeitsmappe" defaultThemeVersion="166925"/>
  <mc:AlternateContent xmlns:mc="http://schemas.openxmlformats.org/markup-compatibility/2006">
    <mc:Choice Requires="x15">
      <x15ac:absPath xmlns:x15ac="http://schemas.microsoft.com/office/spreadsheetml/2010/11/ac" url="C:\DATA\21 MD Vorlesungen\_TGA\50 Für STUDENTEN\i Heizflächenauslegung\"/>
    </mc:Choice>
  </mc:AlternateContent>
  <xr:revisionPtr revIDLastSave="0" documentId="8_{9B45641A-2D76-4A79-9488-919EB0D1125E}" xr6:coauthVersionLast="36" xr6:coauthVersionMax="36" xr10:uidLastSave="{00000000-0000-0000-0000-000000000000}"/>
  <workbookProtection workbookPassword="EA2A" lockStructure="1"/>
  <bookViews>
    <workbookView xWindow="360" yWindow="30" windowWidth="12780" windowHeight="9090"/>
  </bookViews>
  <sheets>
    <sheet name="Tabelle1" sheetId="1" r:id="rId1"/>
  </sheets>
  <calcPr calcId="191029"/>
</workbook>
</file>

<file path=xl/calcChain.xml><?xml version="1.0" encoding="utf-8"?>
<calcChain xmlns="http://schemas.openxmlformats.org/spreadsheetml/2006/main">
  <c r="BB2" i="1" l="1"/>
  <c r="F54" i="1" s="1"/>
  <c r="BA5" i="1" s="1"/>
  <c r="BB3" i="1"/>
  <c r="AQ54" i="1" s="1"/>
  <c r="BA6" i="1" s="1"/>
  <c r="BA13" i="1"/>
  <c r="BA12" i="1"/>
  <c r="BA18" i="1"/>
  <c r="BA8" i="1" l="1"/>
  <c r="G14" i="1" s="1"/>
  <c r="BA53" i="1" l="1"/>
  <c r="G17" i="1"/>
  <c r="G16" i="1"/>
  <c r="BA14" i="1"/>
  <c r="G15" i="1"/>
  <c r="BA19" i="1" l="1"/>
  <c r="BA54" i="1"/>
  <c r="AI54" i="1"/>
  <c r="BA55" i="1"/>
  <c r="M54" i="1"/>
  <c r="H31" i="1" l="1"/>
  <c r="R31" i="1"/>
  <c r="F32" i="1"/>
  <c r="Q32" i="1"/>
  <c r="Y32" i="1"/>
  <c r="M33" i="1"/>
  <c r="X33" i="1"/>
  <c r="L34" i="1"/>
  <c r="T34" i="1"/>
  <c r="J35" i="1"/>
  <c r="S35" i="1"/>
  <c r="G36" i="1"/>
  <c r="R36" i="1"/>
  <c r="E37" i="1"/>
  <c r="N37" i="1"/>
  <c r="Y37" i="1"/>
  <c r="M38" i="1"/>
  <c r="U38" i="1"/>
  <c r="K39" i="1"/>
  <c r="T39" i="1"/>
  <c r="I40" i="1"/>
  <c r="S40" i="1"/>
  <c r="F41" i="1"/>
  <c r="P41" i="1"/>
  <c r="E42" i="1"/>
  <c r="O42" i="1"/>
  <c r="W42" i="1"/>
  <c r="L43" i="1"/>
  <c r="V43" i="1"/>
  <c r="J44" i="1"/>
  <c r="U44" i="1"/>
  <c r="H45" i="1"/>
  <c r="Q45" i="1"/>
  <c r="G46" i="1"/>
  <c r="P46" i="1"/>
  <c r="V46" i="1"/>
  <c r="I47" i="1"/>
  <c r="P47" i="1"/>
  <c r="W47" i="1"/>
  <c r="J48" i="1"/>
  <c r="P48" i="1"/>
  <c r="W48" i="1"/>
  <c r="J49" i="1"/>
  <c r="Q49" i="1"/>
  <c r="V49" i="1"/>
  <c r="F50" i="1"/>
  <c r="L50" i="1"/>
  <c r="Q50" i="1"/>
  <c r="U50" i="1"/>
  <c r="Y50" i="1"/>
  <c r="H51" i="1"/>
  <c r="L51" i="1"/>
  <c r="P51" i="1"/>
  <c r="T51" i="1"/>
  <c r="X51" i="1"/>
  <c r="G52" i="1"/>
  <c r="K52" i="1"/>
  <c r="O52" i="1"/>
  <c r="S52" i="1"/>
  <c r="W52" i="1"/>
  <c r="AB31" i="1"/>
  <c r="AF31" i="1"/>
  <c r="AJ31" i="1"/>
  <c r="AN31" i="1"/>
  <c r="AR31" i="1"/>
  <c r="AA32" i="1"/>
  <c r="AE32" i="1"/>
  <c r="AI32" i="1"/>
  <c r="AM32" i="1"/>
  <c r="AQ32" i="1"/>
  <c r="AU32" i="1"/>
  <c r="AD33" i="1"/>
  <c r="AH33" i="1"/>
  <c r="AL33" i="1"/>
  <c r="AP33" i="1"/>
  <c r="AT33" i="1"/>
  <c r="AC34" i="1"/>
  <c r="AG34" i="1"/>
  <c r="AK34" i="1"/>
  <c r="AO34" i="1"/>
  <c r="AS34" i="1"/>
  <c r="AB35" i="1"/>
  <c r="AF35" i="1"/>
  <c r="K31" i="1"/>
  <c r="S31" i="1"/>
  <c r="I32" i="1"/>
  <c r="R32" i="1"/>
  <c r="F33" i="1"/>
  <c r="Q33" i="1"/>
  <c r="Y33" i="1"/>
  <c r="M34" i="1"/>
  <c r="X34" i="1"/>
  <c r="L35" i="1"/>
  <c r="T35" i="1"/>
  <c r="J36" i="1"/>
  <c r="S36" i="1"/>
  <c r="H37" i="1"/>
  <c r="R37" i="1"/>
  <c r="E38" i="1"/>
  <c r="O38" i="1"/>
  <c r="Y38" i="1"/>
  <c r="N39" i="1"/>
  <c r="V39" i="1"/>
  <c r="K40" i="1"/>
  <c r="U40" i="1"/>
  <c r="I41" i="1"/>
  <c r="T41" i="1"/>
  <c r="G42" i="1"/>
  <c r="P42" i="1"/>
  <c r="F43" i="1"/>
  <c r="O43" i="1"/>
  <c r="W43" i="1"/>
  <c r="M44" i="1"/>
  <c r="V44" i="1"/>
  <c r="J45" i="1"/>
  <c r="U45" i="1"/>
  <c r="H46" i="1"/>
  <c r="Q46" i="1"/>
  <c r="Y46" i="1"/>
  <c r="K47" i="1"/>
  <c r="Q47" i="1"/>
  <c r="Y47" i="1"/>
  <c r="K48" i="1"/>
  <c r="R48" i="1"/>
  <c r="E49" i="1"/>
  <c r="K49" i="1"/>
  <c r="R49" i="1"/>
  <c r="W49" i="1"/>
  <c r="H50" i="1"/>
  <c r="M50" i="1"/>
  <c r="R50" i="1"/>
  <c r="V50" i="1"/>
  <c r="E51" i="1"/>
  <c r="I51" i="1"/>
  <c r="M51" i="1"/>
  <c r="Q51" i="1"/>
  <c r="U51" i="1"/>
  <c r="Y51" i="1"/>
  <c r="H52" i="1"/>
  <c r="L52" i="1"/>
  <c r="P52" i="1"/>
  <c r="T52" i="1"/>
  <c r="X52" i="1"/>
  <c r="AC31" i="1"/>
  <c r="AG31" i="1"/>
  <c r="AK31" i="1"/>
  <c r="AO31" i="1"/>
  <c r="AS31" i="1"/>
  <c r="AB32" i="1"/>
  <c r="AF32" i="1"/>
  <c r="AJ32" i="1"/>
  <c r="AN32" i="1"/>
  <c r="AR32" i="1"/>
  <c r="AA33" i="1"/>
  <c r="AE33" i="1"/>
  <c r="AI33" i="1"/>
  <c r="AM33" i="1"/>
  <c r="AQ33" i="1"/>
  <c r="AU33" i="1"/>
  <c r="AD34" i="1"/>
  <c r="AH34" i="1"/>
  <c r="AL34" i="1"/>
  <c r="AP34" i="1"/>
  <c r="AT34" i="1"/>
  <c r="L31" i="1"/>
  <c r="W31" i="1"/>
  <c r="K32" i="1"/>
  <c r="S32" i="1"/>
  <c r="I33" i="1"/>
  <c r="R33" i="1"/>
  <c r="G34" i="1"/>
  <c r="Q34" i="1"/>
  <c r="Y34" i="1"/>
  <c r="N35" i="1"/>
  <c r="X35" i="1"/>
  <c r="M36" i="1"/>
  <c r="U36" i="1"/>
  <c r="J37" i="1"/>
  <c r="T37" i="1"/>
  <c r="H38" i="1"/>
  <c r="S38" i="1"/>
  <c r="F39" i="1"/>
  <c r="O39" i="1"/>
  <c r="E40" i="1"/>
  <c r="N40" i="1"/>
  <c r="V40" i="1"/>
  <c r="L41" i="1"/>
  <c r="U41" i="1"/>
  <c r="I42" i="1"/>
  <c r="T42" i="1"/>
  <c r="G43" i="1"/>
  <c r="P43" i="1"/>
  <c r="F44" i="1"/>
  <c r="O44" i="1"/>
  <c r="W44" i="1"/>
  <c r="M45" i="1"/>
  <c r="V45" i="1"/>
  <c r="K46" i="1"/>
  <c r="T46" i="1"/>
  <c r="E47" i="1"/>
  <c r="L47" i="1"/>
  <c r="T47" i="1"/>
  <c r="F48" i="1"/>
  <c r="L48" i="1"/>
  <c r="T48" i="1"/>
  <c r="F49" i="1"/>
  <c r="M49" i="1"/>
  <c r="S49" i="1"/>
  <c r="Y49" i="1"/>
  <c r="I50" i="1"/>
  <c r="N50" i="1"/>
  <c r="S50" i="1"/>
  <c r="W50" i="1"/>
  <c r="F51" i="1"/>
  <c r="J51" i="1"/>
  <c r="N51" i="1"/>
  <c r="R51" i="1"/>
  <c r="V51" i="1"/>
  <c r="E52" i="1"/>
  <c r="I52" i="1"/>
  <c r="M52" i="1"/>
  <c r="Q52" i="1"/>
  <c r="U52" i="1"/>
  <c r="Y52" i="1"/>
  <c r="AD31" i="1"/>
  <c r="AH31" i="1"/>
  <c r="AL31" i="1"/>
  <c r="AP31" i="1"/>
  <c r="AT31" i="1"/>
  <c r="AC32" i="1"/>
  <c r="AG32" i="1"/>
  <c r="AK32" i="1"/>
  <c r="AO32" i="1"/>
  <c r="AS32" i="1"/>
  <c r="AB33" i="1"/>
  <c r="AF33" i="1"/>
  <c r="AJ33" i="1"/>
  <c r="AN33" i="1"/>
  <c r="AR33" i="1"/>
  <c r="AA34" i="1"/>
  <c r="AE34" i="1"/>
  <c r="AI34" i="1"/>
  <c r="AM34" i="1"/>
  <c r="AQ34" i="1"/>
  <c r="AU34" i="1"/>
  <c r="AD35" i="1"/>
  <c r="F31" i="1"/>
  <c r="W32" i="1"/>
  <c r="S34" i="1"/>
  <c r="N36" i="1"/>
  <c r="K38" i="1"/>
  <c r="F40" i="1"/>
  <c r="V41" i="1"/>
  <c r="T43" i="1"/>
  <c r="P45" i="1"/>
  <c r="G47" i="1"/>
  <c r="O48" i="1"/>
  <c r="U49" i="1"/>
  <c r="T50" i="1"/>
  <c r="O51" i="1"/>
  <c r="J52" i="1"/>
  <c r="AA31" i="1"/>
  <c r="AQ31" i="1"/>
  <c r="AL32" i="1"/>
  <c r="AG33" i="1"/>
  <c r="AB34" i="1"/>
  <c r="AR34" i="1"/>
  <c r="AG35" i="1"/>
  <c r="AK35" i="1"/>
  <c r="AO35" i="1"/>
  <c r="AS35" i="1"/>
  <c r="AB36" i="1"/>
  <c r="AF36" i="1"/>
  <c r="AJ36" i="1"/>
  <c r="AN36" i="1"/>
  <c r="AR36" i="1"/>
  <c r="AA37" i="1"/>
  <c r="AE37" i="1"/>
  <c r="AI37" i="1"/>
  <c r="AM37" i="1"/>
  <c r="AQ37" i="1"/>
  <c r="AU37" i="1"/>
  <c r="AD38" i="1"/>
  <c r="AH38" i="1"/>
  <c r="AL38" i="1"/>
  <c r="AP38" i="1"/>
  <c r="AT38" i="1"/>
  <c r="AC39" i="1"/>
  <c r="AG39" i="1"/>
  <c r="AK39" i="1"/>
  <c r="AO39" i="1"/>
  <c r="AS39" i="1"/>
  <c r="AB40" i="1"/>
  <c r="AF40" i="1"/>
  <c r="AJ40" i="1"/>
  <c r="AN40" i="1"/>
  <c r="AR40" i="1"/>
  <c r="AA41" i="1"/>
  <c r="AE41" i="1"/>
  <c r="AI41" i="1"/>
  <c r="AM41" i="1"/>
  <c r="AQ41" i="1"/>
  <c r="AU41" i="1"/>
  <c r="AD42" i="1"/>
  <c r="AH42" i="1"/>
  <c r="AL42" i="1"/>
  <c r="AP42" i="1"/>
  <c r="AT42" i="1"/>
  <c r="AC43" i="1"/>
  <c r="AG43" i="1"/>
  <c r="AK43" i="1"/>
  <c r="AO43" i="1"/>
  <c r="AS43" i="1"/>
  <c r="AB44" i="1"/>
  <c r="AF44" i="1"/>
  <c r="AJ44" i="1"/>
  <c r="AN44" i="1"/>
  <c r="AR44" i="1"/>
  <c r="AA45" i="1"/>
  <c r="AE45" i="1"/>
  <c r="AI45" i="1"/>
  <c r="AM45" i="1"/>
  <c r="AQ45" i="1"/>
  <c r="AU45" i="1"/>
  <c r="AD46" i="1"/>
  <c r="AH46" i="1"/>
  <c r="AL46" i="1"/>
  <c r="AP46" i="1"/>
  <c r="AT46" i="1"/>
  <c r="AC47" i="1"/>
  <c r="AG47" i="1"/>
  <c r="P31" i="1"/>
  <c r="L33" i="1"/>
  <c r="G35" i="1"/>
  <c r="Y36" i="1"/>
  <c r="T38" i="1"/>
  <c r="O40" i="1"/>
  <c r="L42" i="1"/>
  <c r="G44" i="1"/>
  <c r="X45" i="1"/>
  <c r="O47" i="1"/>
  <c r="V48" i="1"/>
  <c r="E50" i="1"/>
  <c r="X50" i="1"/>
  <c r="S51" i="1"/>
  <c r="N52" i="1"/>
  <c r="AE31" i="1"/>
  <c r="AU31" i="1"/>
  <c r="AP32" i="1"/>
  <c r="AK33" i="1"/>
  <c r="AF34" i="1"/>
  <c r="AA35" i="1"/>
  <c r="AH35" i="1"/>
  <c r="AL35" i="1"/>
  <c r="AP35" i="1"/>
  <c r="AT35" i="1"/>
  <c r="AC36" i="1"/>
  <c r="AG36" i="1"/>
  <c r="AK36" i="1"/>
  <c r="AO36" i="1"/>
  <c r="AS36" i="1"/>
  <c r="AB37" i="1"/>
  <c r="AF37" i="1"/>
  <c r="AJ37" i="1"/>
  <c r="AN37" i="1"/>
  <c r="AR37" i="1"/>
  <c r="AA38" i="1"/>
  <c r="AE38" i="1"/>
  <c r="AI38" i="1"/>
  <c r="AM38" i="1"/>
  <c r="AQ38" i="1"/>
  <c r="AU38" i="1"/>
  <c r="AD39" i="1"/>
  <c r="AH39" i="1"/>
  <c r="AL39" i="1"/>
  <c r="AP39" i="1"/>
  <c r="AT39" i="1"/>
  <c r="AC40" i="1"/>
  <c r="AG40" i="1"/>
  <c r="AK40" i="1"/>
  <c r="AO40" i="1"/>
  <c r="AS40" i="1"/>
  <c r="AB41" i="1"/>
  <c r="AF41" i="1"/>
  <c r="AJ41" i="1"/>
  <c r="AN41" i="1"/>
  <c r="AR41" i="1"/>
  <c r="AA42" i="1"/>
  <c r="AE42" i="1"/>
  <c r="AI42" i="1"/>
  <c r="AM42" i="1"/>
  <c r="AQ42" i="1"/>
  <c r="AU42" i="1"/>
  <c r="AD43" i="1"/>
  <c r="AH43" i="1"/>
  <c r="AL43" i="1"/>
  <c r="AP43" i="1"/>
  <c r="AT43" i="1"/>
  <c r="AC44" i="1"/>
  <c r="AG44" i="1"/>
  <c r="AK44" i="1"/>
  <c r="AO44" i="1"/>
  <c r="AS44" i="1"/>
  <c r="AB45" i="1"/>
  <c r="AF45" i="1"/>
  <c r="AJ45" i="1"/>
  <c r="AN45" i="1"/>
  <c r="X31" i="1"/>
  <c r="T33" i="1"/>
  <c r="R35" i="1"/>
  <c r="M37" i="1"/>
  <c r="H39" i="1"/>
  <c r="E41" i="1"/>
  <c r="U42" i="1"/>
  <c r="Q44" i="1"/>
  <c r="M46" i="1"/>
  <c r="U47" i="1"/>
  <c r="G49" i="1"/>
  <c r="J50" i="1"/>
  <c r="G51" i="1"/>
  <c r="W51" i="1"/>
  <c r="R52" i="1"/>
  <c r="AI31" i="1"/>
  <c r="AD32" i="1"/>
  <c r="AT32" i="1"/>
  <c r="AO33" i="1"/>
  <c r="AJ34" i="1"/>
  <c r="AC35" i="1"/>
  <c r="AI35" i="1"/>
  <c r="AM35" i="1"/>
  <c r="AQ35" i="1"/>
  <c r="AU35" i="1"/>
  <c r="AD36" i="1"/>
  <c r="AH36" i="1"/>
  <c r="AL36" i="1"/>
  <c r="AP36" i="1"/>
  <c r="AT36" i="1"/>
  <c r="AC37" i="1"/>
  <c r="AG37" i="1"/>
  <c r="AK37" i="1"/>
  <c r="AO37" i="1"/>
  <c r="AS37" i="1"/>
  <c r="AB38" i="1"/>
  <c r="AF38" i="1"/>
  <c r="AJ38" i="1"/>
  <c r="AN38" i="1"/>
  <c r="AR38" i="1"/>
  <c r="AA39" i="1"/>
  <c r="AE39" i="1"/>
  <c r="AI39" i="1"/>
  <c r="AM39" i="1"/>
  <c r="AQ39" i="1"/>
  <c r="AU39" i="1"/>
  <c r="AD40" i="1"/>
  <c r="AH40" i="1"/>
  <c r="AL40" i="1"/>
  <c r="AP40" i="1"/>
  <c r="AT40" i="1"/>
  <c r="AC41" i="1"/>
  <c r="AG41" i="1"/>
  <c r="AK41" i="1"/>
  <c r="AO41" i="1"/>
  <c r="AS41" i="1"/>
  <c r="AB42" i="1"/>
  <c r="AF42" i="1"/>
  <c r="AJ42" i="1"/>
  <c r="AN42" i="1"/>
  <c r="AR42" i="1"/>
  <c r="AA43" i="1"/>
  <c r="AE43" i="1"/>
  <c r="AI43" i="1"/>
  <c r="AM43" i="1"/>
  <c r="AQ43" i="1"/>
  <c r="AU43" i="1"/>
  <c r="AD44" i="1"/>
  <c r="AH44" i="1"/>
  <c r="AL44" i="1"/>
  <c r="AP44" i="1"/>
  <c r="AT44" i="1"/>
  <c r="AC45" i="1"/>
  <c r="AG45" i="1"/>
  <c r="AK45" i="1"/>
  <c r="AO45" i="1"/>
  <c r="AS45" i="1"/>
  <c r="AB46" i="1"/>
  <c r="AF46" i="1"/>
  <c r="AJ46" i="1"/>
  <c r="AN46" i="1"/>
  <c r="AR46" i="1"/>
  <c r="AA47" i="1"/>
  <c r="AE47" i="1"/>
  <c r="AI47" i="1"/>
  <c r="I34" i="1"/>
  <c r="N41" i="1"/>
  <c r="G48" i="1"/>
  <c r="F52" i="1"/>
  <c r="AC33" i="1"/>
  <c r="AJ35" i="1"/>
  <c r="AE36" i="1"/>
  <c r="AU36" i="1"/>
  <c r="AP37" i="1"/>
  <c r="AK38" i="1"/>
  <c r="AF39" i="1"/>
  <c r="AA40" i="1"/>
  <c r="AQ40" i="1"/>
  <c r="AL41" i="1"/>
  <c r="AG42" i="1"/>
  <c r="AB43" i="1"/>
  <c r="AR43" i="1"/>
  <c r="AM44" i="1"/>
  <c r="AH45" i="1"/>
  <c r="AT45" i="1"/>
  <c r="AG46" i="1"/>
  <c r="AO46" i="1"/>
  <c r="AB47" i="1"/>
  <c r="AJ47" i="1"/>
  <c r="AN47" i="1"/>
  <c r="AR47" i="1"/>
  <c r="AA48" i="1"/>
  <c r="AE48" i="1"/>
  <c r="AI48" i="1"/>
  <c r="AM48" i="1"/>
  <c r="AQ48" i="1"/>
  <c r="AU48" i="1"/>
  <c r="AD49" i="1"/>
  <c r="AH49" i="1"/>
  <c r="AL49" i="1"/>
  <c r="AP49" i="1"/>
  <c r="AT49" i="1"/>
  <c r="AC50" i="1"/>
  <c r="AG50" i="1"/>
  <c r="AK50" i="1"/>
  <c r="AO50" i="1"/>
  <c r="AS50" i="1"/>
  <c r="AB51" i="1"/>
  <c r="AF51" i="1"/>
  <c r="AJ51" i="1"/>
  <c r="AN51" i="1"/>
  <c r="AR51" i="1"/>
  <c r="AA52" i="1"/>
  <c r="AE52" i="1"/>
  <c r="AI52" i="1"/>
  <c r="AM52" i="1"/>
  <c r="AQ52" i="1"/>
  <c r="AU52" i="1"/>
  <c r="W30" i="1"/>
  <c r="S30" i="1"/>
  <c r="O30" i="1"/>
  <c r="K30" i="1"/>
  <c r="G30" i="1"/>
  <c r="AC30" i="1"/>
  <c r="AH30" i="1"/>
  <c r="AL30" i="1"/>
  <c r="AP30" i="1"/>
  <c r="AT30" i="1"/>
  <c r="V30" i="1"/>
  <c r="N30" i="1"/>
  <c r="J30" i="1"/>
  <c r="AE30" i="1"/>
  <c r="AM30" i="1"/>
  <c r="AU30" i="1"/>
  <c r="S39" i="1"/>
  <c r="K51" i="1"/>
  <c r="AE35" i="1"/>
  <c r="AQ36" i="1"/>
  <c r="AG38" i="1"/>
  <c r="AR39" i="1"/>
  <c r="AC42" i="1"/>
  <c r="AN43" i="1"/>
  <c r="AR45" i="1"/>
  <c r="AH47" i="1"/>
  <c r="AQ47" i="1"/>
  <c r="AH48" i="1"/>
  <c r="AP48" i="1"/>
  <c r="AG49" i="1"/>
  <c r="AB50" i="1"/>
  <c r="AN50" i="1"/>
  <c r="AA51" i="1"/>
  <c r="AM51" i="1"/>
  <c r="AD52" i="1"/>
  <c r="AL52" i="1"/>
  <c r="AT52" i="1"/>
  <c r="L30" i="1"/>
  <c r="AG30" i="1"/>
  <c r="AS30" i="1"/>
  <c r="E36" i="1"/>
  <c r="J43" i="1"/>
  <c r="O49" i="1"/>
  <c r="V52" i="1"/>
  <c r="AS33" i="1"/>
  <c r="AN35" i="1"/>
  <c r="AI36" i="1"/>
  <c r="AD37" i="1"/>
  <c r="AT37" i="1"/>
  <c r="AO38" i="1"/>
  <c r="AJ39" i="1"/>
  <c r="AE40" i="1"/>
  <c r="AU40" i="1"/>
  <c r="AP41" i="1"/>
  <c r="AK42" i="1"/>
  <c r="AF43" i="1"/>
  <c r="AA44" i="1"/>
  <c r="AQ44" i="1"/>
  <c r="AL45" i="1"/>
  <c r="AA46" i="1"/>
  <c r="AI46" i="1"/>
  <c r="AQ46" i="1"/>
  <c r="AD47" i="1"/>
  <c r="AK47" i="1"/>
  <c r="AO47" i="1"/>
  <c r="AS47" i="1"/>
  <c r="AB48" i="1"/>
  <c r="AF48" i="1"/>
  <c r="AJ48" i="1"/>
  <c r="AN48" i="1"/>
  <c r="AR48" i="1"/>
  <c r="AA49" i="1"/>
  <c r="AE49" i="1"/>
  <c r="AI49" i="1"/>
  <c r="AM49" i="1"/>
  <c r="AQ49" i="1"/>
  <c r="AU49" i="1"/>
  <c r="AD50" i="1"/>
  <c r="AH50" i="1"/>
  <c r="AL50" i="1"/>
  <c r="AP50" i="1"/>
  <c r="AT50" i="1"/>
  <c r="AC51" i="1"/>
  <c r="AG51" i="1"/>
  <c r="AK51" i="1"/>
  <c r="AO51" i="1"/>
  <c r="AS51" i="1"/>
  <c r="AB52" i="1"/>
  <c r="AF52" i="1"/>
  <c r="AJ52" i="1"/>
  <c r="AN52" i="1"/>
  <c r="AR52" i="1"/>
  <c r="AA30" i="1"/>
  <c r="R30" i="1"/>
  <c r="F30" i="1"/>
  <c r="AI30" i="1"/>
  <c r="AQ30" i="1"/>
  <c r="M32" i="1"/>
  <c r="AH41" i="1"/>
  <c r="AD45" i="1"/>
  <c r="AM46" i="1"/>
  <c r="AU47" i="1"/>
  <c r="AL48" i="1"/>
  <c r="AC49" i="1"/>
  <c r="AO49" i="1"/>
  <c r="AJ50" i="1"/>
  <c r="AE51" i="1"/>
  <c r="AQ51" i="1"/>
  <c r="AH52" i="1"/>
  <c r="T30" i="1"/>
  <c r="H30" i="1"/>
  <c r="AK30" i="1"/>
  <c r="U37" i="1"/>
  <c r="F45" i="1"/>
  <c r="P50" i="1"/>
  <c r="AM31" i="1"/>
  <c r="AN34" i="1"/>
  <c r="AR35" i="1"/>
  <c r="AM36" i="1"/>
  <c r="AH37" i="1"/>
  <c r="AC38" i="1"/>
  <c r="AS38" i="1"/>
  <c r="AN39" i="1"/>
  <c r="AI40" i="1"/>
  <c r="AD41" i="1"/>
  <c r="AT41" i="1"/>
  <c r="AO42" i="1"/>
  <c r="AJ43" i="1"/>
  <c r="AE44" i="1"/>
  <c r="AU44" i="1"/>
  <c r="AP45" i="1"/>
  <c r="AC46" i="1"/>
  <c r="AK46" i="1"/>
  <c r="AS46" i="1"/>
  <c r="AF47" i="1"/>
  <c r="AL47" i="1"/>
  <c r="AP47" i="1"/>
  <c r="AT47" i="1"/>
  <c r="AC48" i="1"/>
  <c r="AG48" i="1"/>
  <c r="AK48" i="1"/>
  <c r="AO48" i="1"/>
  <c r="AS48" i="1"/>
  <c r="AB49" i="1"/>
  <c r="AF49" i="1"/>
  <c r="AJ49" i="1"/>
  <c r="AN49" i="1"/>
  <c r="AR49" i="1"/>
  <c r="AA50" i="1"/>
  <c r="AE50" i="1"/>
  <c r="AI50" i="1"/>
  <c r="AM50" i="1"/>
  <c r="AQ50" i="1"/>
  <c r="AU50" i="1"/>
  <c r="AD51" i="1"/>
  <c r="AH51" i="1"/>
  <c r="AL51" i="1"/>
  <c r="AP51" i="1"/>
  <c r="AT51" i="1"/>
  <c r="AC52" i="1"/>
  <c r="AG52" i="1"/>
  <c r="AK52" i="1"/>
  <c r="AO52" i="1"/>
  <c r="AS52" i="1"/>
  <c r="Y30" i="1"/>
  <c r="U30" i="1"/>
  <c r="Q30" i="1"/>
  <c r="M30" i="1"/>
  <c r="I30" i="1"/>
  <c r="E30" i="1"/>
  <c r="AF30" i="1"/>
  <c r="AJ30" i="1"/>
  <c r="AN30" i="1"/>
  <c r="AR30" i="1"/>
  <c r="AD30" i="1"/>
  <c r="U46" i="1"/>
  <c r="AH32" i="1"/>
  <c r="AA36" i="1"/>
  <c r="AL37" i="1"/>
  <c r="AB39" i="1"/>
  <c r="AM40" i="1"/>
  <c r="AS42" i="1"/>
  <c r="AI44" i="1"/>
  <c r="AE46" i="1"/>
  <c r="AU46" i="1"/>
  <c r="AM47" i="1"/>
  <c r="AD48" i="1"/>
  <c r="AT48" i="1"/>
  <c r="AK49" i="1"/>
  <c r="AS49" i="1"/>
  <c r="AF50" i="1"/>
  <c r="AR50" i="1"/>
  <c r="AI51" i="1"/>
  <c r="AU51" i="1"/>
  <c r="AP52" i="1"/>
  <c r="X30" i="1"/>
  <c r="P30" i="1"/>
  <c r="AB30" i="1"/>
  <c r="AO30" i="1"/>
  <c r="Q31" i="1"/>
  <c r="L32" i="1"/>
  <c r="G33" i="1"/>
  <c r="W33" i="1"/>
  <c r="R34" i="1"/>
  <c r="M35" i="1"/>
  <c r="H36" i="1"/>
  <c r="X36" i="1"/>
  <c r="S37" i="1"/>
  <c r="N38" i="1"/>
  <c r="I39" i="1"/>
  <c r="Y39" i="1"/>
  <c r="T40" i="1"/>
  <c r="O41" i="1"/>
  <c r="J42" i="1"/>
  <c r="E43" i="1"/>
  <c r="U43" i="1"/>
  <c r="P44" i="1"/>
  <c r="K45" i="1"/>
  <c r="F46" i="1"/>
  <c r="O31" i="1"/>
  <c r="O32" i="1"/>
  <c r="P33" i="1"/>
  <c r="P34" i="1"/>
  <c r="P35" i="1"/>
  <c r="Q36" i="1"/>
  <c r="Q37" i="1"/>
  <c r="Q38" i="1"/>
  <c r="R39" i="1"/>
  <c r="R40" i="1"/>
  <c r="R41" i="1"/>
  <c r="S42" i="1"/>
  <c r="S43" i="1"/>
  <c r="S44" i="1"/>
  <c r="T45" i="1"/>
  <c r="S46" i="1"/>
  <c r="N47" i="1"/>
  <c r="I48" i="1"/>
  <c r="Y48" i="1"/>
  <c r="T49" i="1"/>
  <c r="O50" i="1"/>
  <c r="S48" i="1"/>
  <c r="S47" i="1"/>
  <c r="R46" i="1"/>
  <c r="L45" i="1"/>
  <c r="E44" i="1"/>
  <c r="Q42" i="1"/>
  <c r="J41" i="1"/>
  <c r="X39" i="1"/>
  <c r="P38" i="1"/>
  <c r="I37" i="1"/>
  <c r="W35" i="1"/>
  <c r="O34" i="1"/>
  <c r="H33" i="1"/>
  <c r="V31" i="1"/>
  <c r="I49" i="1"/>
  <c r="R44" i="1"/>
  <c r="Y41" i="1"/>
  <c r="J39" i="1"/>
  <c r="H35" i="1"/>
  <c r="G31" i="1"/>
  <c r="H32" i="1"/>
  <c r="S33" i="1"/>
  <c r="I35" i="1"/>
  <c r="T36" i="1"/>
  <c r="J38" i="1"/>
  <c r="U39" i="1"/>
  <c r="F42" i="1"/>
  <c r="Q43" i="1"/>
  <c r="W45" i="1"/>
  <c r="J33" i="1"/>
  <c r="K36" i="1"/>
  <c r="L39" i="1"/>
  <c r="M41" i="1"/>
  <c r="N44" i="1"/>
  <c r="O46" i="1"/>
  <c r="U48" i="1"/>
  <c r="X48" i="1"/>
  <c r="R45" i="1"/>
  <c r="Q41" i="1"/>
  <c r="X38" i="1"/>
  <c r="N33" i="1"/>
  <c r="E31" i="1"/>
  <c r="U31" i="1"/>
  <c r="P32" i="1"/>
  <c r="K33" i="1"/>
  <c r="F34" i="1"/>
  <c r="V34" i="1"/>
  <c r="Q35" i="1"/>
  <c r="L36" i="1"/>
  <c r="G37" i="1"/>
  <c r="W37" i="1"/>
  <c r="R38" i="1"/>
  <c r="M39" i="1"/>
  <c r="H40" i="1"/>
  <c r="X40" i="1"/>
  <c r="S41" i="1"/>
  <c r="N42" i="1"/>
  <c r="I43" i="1"/>
  <c r="Y43" i="1"/>
  <c r="T44" i="1"/>
  <c r="O45" i="1"/>
  <c r="J46" i="1"/>
  <c r="T31" i="1"/>
  <c r="U32" i="1"/>
  <c r="U33" i="1"/>
  <c r="U34" i="1"/>
  <c r="V35" i="1"/>
  <c r="V36" i="1"/>
  <c r="V37" i="1"/>
  <c r="W38" i="1"/>
  <c r="W39" i="1"/>
  <c r="W40" i="1"/>
  <c r="X41" i="1"/>
  <c r="X42" i="1"/>
  <c r="X43" i="1"/>
  <c r="Y44" i="1"/>
  <c r="Y45" i="1"/>
  <c r="W46" i="1"/>
  <c r="R47" i="1"/>
  <c r="M48" i="1"/>
  <c r="H49" i="1"/>
  <c r="X49" i="1"/>
  <c r="N49" i="1"/>
  <c r="N48" i="1"/>
  <c r="M47" i="1"/>
  <c r="L46" i="1"/>
  <c r="E45" i="1"/>
  <c r="R43" i="1"/>
  <c r="K42" i="1"/>
  <c r="Y40" i="1"/>
  <c r="P39" i="1"/>
  <c r="I38" i="1"/>
  <c r="W36" i="1"/>
  <c r="O35" i="1"/>
  <c r="H34" i="1"/>
  <c r="V32" i="1"/>
  <c r="N31" i="1"/>
  <c r="X44" i="1"/>
  <c r="G38" i="1"/>
  <c r="H41" i="1"/>
  <c r="H43" i="1"/>
  <c r="I45" i="1"/>
  <c r="F47" i="1"/>
  <c r="Q48" i="1"/>
  <c r="G50" i="1"/>
  <c r="H47" i="1"/>
  <c r="K43" i="1"/>
  <c r="X37" i="1"/>
  <c r="N32" i="1"/>
  <c r="X32" i="1"/>
  <c r="P40" i="1"/>
  <c r="L44" i="1"/>
  <c r="J31" i="1"/>
  <c r="K34" i="1"/>
  <c r="L38" i="1"/>
  <c r="M42" i="1"/>
  <c r="N45" i="1"/>
  <c r="E48" i="1"/>
  <c r="K50" i="1"/>
  <c r="X46" i="1"/>
  <c r="Y42" i="1"/>
  <c r="I36" i="1"/>
  <c r="G32" i="1"/>
  <c r="I31" i="1"/>
  <c r="Y31" i="1"/>
  <c r="T32" i="1"/>
  <c r="O33" i="1"/>
  <c r="J34" i="1"/>
  <c r="E35" i="1"/>
  <c r="U35" i="1"/>
  <c r="P36" i="1"/>
  <c r="K37" i="1"/>
  <c r="F38" i="1"/>
  <c r="V38" i="1"/>
  <c r="Q39" i="1"/>
  <c r="L40" i="1"/>
  <c r="G41" i="1"/>
  <c r="W41" i="1"/>
  <c r="R42" i="1"/>
  <c r="M43" i="1"/>
  <c r="H44" i="1"/>
  <c r="S45" i="1"/>
  <c r="N46" i="1"/>
  <c r="E32" i="1"/>
  <c r="E33" i="1"/>
  <c r="E34" i="1"/>
  <c r="F35" i="1"/>
  <c r="F36" i="1"/>
  <c r="F37" i="1"/>
  <c r="G39" i="1"/>
  <c r="G40" i="1"/>
  <c r="H42" i="1"/>
  <c r="I44" i="1"/>
  <c r="I46" i="1"/>
  <c r="V47" i="1"/>
  <c r="L49" i="1"/>
  <c r="H48" i="1"/>
  <c r="E46" i="1"/>
  <c r="Q40" i="1"/>
  <c r="O36" i="1"/>
  <c r="V33" i="1"/>
  <c r="M31" i="1"/>
  <c r="N34" i="1"/>
  <c r="Y35" i="1"/>
  <c r="O37" i="1"/>
  <c r="E39" i="1"/>
  <c r="K41" i="1"/>
  <c r="V42" i="1"/>
  <c r="G45" i="1"/>
  <c r="J32" i="1"/>
  <c r="K35" i="1"/>
  <c r="L37" i="1"/>
  <c r="M40" i="1"/>
  <c r="N43" i="1"/>
  <c r="J47" i="1"/>
  <c r="P49" i="1"/>
  <c r="X47" i="1"/>
  <c r="K44" i="1"/>
  <c r="J40" i="1"/>
  <c r="P37" i="1"/>
  <c r="W34" i="1"/>
  <c r="X54" i="1"/>
  <c r="BA22" i="1"/>
  <c r="U19" i="1" l="1"/>
  <c r="AK19" i="1"/>
  <c r="M20" i="1"/>
  <c r="AC20" i="1"/>
  <c r="AS20" i="1"/>
  <c r="U21" i="1"/>
  <c r="L19" i="1"/>
  <c r="AH19" i="1"/>
  <c r="O20" i="1"/>
  <c r="AJ20" i="1"/>
  <c r="R21" i="1"/>
  <c r="AK21" i="1"/>
  <c r="M22" i="1"/>
  <c r="AC22" i="1"/>
  <c r="AS22" i="1"/>
  <c r="U23" i="1"/>
  <c r="AK23" i="1"/>
  <c r="M24" i="1"/>
  <c r="AC24" i="1"/>
  <c r="AS24" i="1"/>
  <c r="U25" i="1"/>
  <c r="AK25" i="1"/>
  <c r="M26" i="1"/>
  <c r="AC26" i="1"/>
  <c r="AS26" i="1"/>
  <c r="U27" i="1"/>
  <c r="AK27" i="1"/>
  <c r="M28" i="1"/>
  <c r="AC28" i="1"/>
  <c r="AS28" i="1"/>
  <c r="S19" i="1"/>
  <c r="AN19" i="1"/>
  <c r="AF20" i="1"/>
  <c r="S21" i="1"/>
  <c r="J22" i="1"/>
  <c r="AL22" i="1"/>
  <c r="AD23" i="1"/>
  <c r="R24" i="1"/>
  <c r="AP24" i="1"/>
  <c r="Z25" i="1"/>
  <c r="N26" i="1"/>
  <c r="AL26" i="1"/>
  <c r="Z27" i="1"/>
  <c r="N28" i="1"/>
  <c r="AP28" i="1"/>
  <c r="AJ19" i="1"/>
  <c r="AM20" i="1"/>
  <c r="AM21" i="1"/>
  <c r="AI22" i="1"/>
  <c r="AQ20" i="1"/>
  <c r="N22" i="1"/>
  <c r="N23" i="1"/>
  <c r="F24" i="1"/>
  <c r="N25" i="1"/>
  <c r="J26" i="1"/>
  <c r="J27" i="1"/>
  <c r="J28" i="1"/>
  <c r="AT20" i="1"/>
  <c r="AE19" i="1"/>
  <c r="AH20" i="1"/>
  <c r="AI21" i="1"/>
  <c r="AA22" i="1"/>
  <c r="AF19" i="1"/>
  <c r="AJ21" i="1"/>
  <c r="K23" i="1"/>
  <c r="AQ23" i="1"/>
  <c r="AI24" i="1"/>
  <c r="AA25" i="1"/>
  <c r="S26" i="1"/>
  <c r="K27" i="1"/>
  <c r="AQ27" i="1"/>
  <c r="AI28" i="1"/>
  <c r="AB26" i="1"/>
  <c r="AR27" i="1"/>
  <c r="AQ19" i="1"/>
  <c r="O23" i="1"/>
  <c r="AM24" i="1"/>
  <c r="O26" i="1"/>
  <c r="AE27" i="1"/>
  <c r="AT19" i="1"/>
  <c r="H22" i="1"/>
  <c r="P24" i="1"/>
  <c r="H26" i="1"/>
  <c r="AF27" i="1"/>
  <c r="P19" i="1"/>
  <c r="V21" i="1"/>
  <c r="AR22" i="1"/>
  <c r="AJ23" i="1"/>
  <c r="AB24" i="1"/>
  <c r="T25" i="1"/>
  <c r="T26" i="1"/>
  <c r="L28" i="1"/>
  <c r="X20" i="1"/>
  <c r="W23" i="1"/>
  <c r="O25" i="1"/>
  <c r="G27" i="1"/>
  <c r="AE28" i="1"/>
  <c r="AF21" i="1"/>
  <c r="AF23" i="1"/>
  <c r="P25" i="1"/>
  <c r="I19" i="1"/>
  <c r="Y19" i="1"/>
  <c r="AO19" i="1"/>
  <c r="Q20" i="1"/>
  <c r="AG20" i="1"/>
  <c r="I21" i="1"/>
  <c r="Y21" i="1"/>
  <c r="R19" i="1"/>
  <c r="AM19" i="1"/>
  <c r="T20" i="1"/>
  <c r="AP20" i="1"/>
  <c r="W21" i="1"/>
  <c r="AO21" i="1"/>
  <c r="Q22" i="1"/>
  <c r="AG22" i="1"/>
  <c r="I23" i="1"/>
  <c r="Y23" i="1"/>
  <c r="AO23" i="1"/>
  <c r="Q24" i="1"/>
  <c r="AG24" i="1"/>
  <c r="I25" i="1"/>
  <c r="Y25" i="1"/>
  <c r="AO25" i="1"/>
  <c r="Q26" i="1"/>
  <c r="AG26" i="1"/>
  <c r="I27" i="1"/>
  <c r="Y27" i="1"/>
  <c r="AO27" i="1"/>
  <c r="Q28" i="1"/>
  <c r="AG28" i="1"/>
  <c r="AT23" i="1"/>
  <c r="X19" i="1"/>
  <c r="K20" i="1"/>
  <c r="AL20" i="1"/>
  <c r="AD21" i="1"/>
  <c r="R22" i="1"/>
  <c r="AP22" i="1"/>
  <c r="AL23" i="1"/>
  <c r="V24" i="1"/>
  <c r="F25" i="1"/>
  <c r="AH25" i="1"/>
  <c r="R26" i="1"/>
  <c r="F27" i="1"/>
  <c r="AD27" i="1"/>
  <c r="V28" i="1"/>
  <c r="AT28" i="1"/>
  <c r="G20" i="1"/>
  <c r="AR20" i="1"/>
  <c r="G22" i="1"/>
  <c r="N19" i="1"/>
  <c r="X21" i="1"/>
  <c r="Z22" i="1"/>
  <c r="V23" i="1"/>
  <c r="J24" i="1"/>
  <c r="V25" i="1"/>
  <c r="V26" i="1"/>
  <c r="R27" i="1"/>
  <c r="R28" i="1"/>
  <c r="AT24" i="1"/>
  <c r="AP19" i="1"/>
  <c r="J21" i="1"/>
  <c r="AQ21" i="1"/>
  <c r="AE22" i="1"/>
  <c r="N20" i="1"/>
  <c r="L22" i="1"/>
  <c r="S23" i="1"/>
  <c r="K24" i="1"/>
  <c r="AQ24" i="1"/>
  <c r="AI25" i="1"/>
  <c r="AA26" i="1"/>
  <c r="S27" i="1"/>
  <c r="K28" i="1"/>
  <c r="AQ28" i="1"/>
  <c r="AR26" i="1"/>
  <c r="T28" i="1"/>
  <c r="F21" i="1"/>
  <c r="AE23" i="1"/>
  <c r="G25" i="1"/>
  <c r="W26" i="1"/>
  <c r="G28" i="1"/>
  <c r="F19" i="1"/>
  <c r="AN22" i="1"/>
  <c r="AF24" i="1"/>
  <c r="X26" i="1"/>
  <c r="H28" i="1"/>
  <c r="M19" i="1"/>
  <c r="AC19" i="1"/>
  <c r="AS19" i="1"/>
  <c r="U20" i="1"/>
  <c r="AK20" i="1"/>
  <c r="M21" i="1"/>
  <c r="AC21" i="1"/>
  <c r="W19" i="1"/>
  <c r="AR19" i="1"/>
  <c r="Z20" i="1"/>
  <c r="G21" i="1"/>
  <c r="AB21" i="1"/>
  <c r="AS21" i="1"/>
  <c r="U22" i="1"/>
  <c r="AK22" i="1"/>
  <c r="M23" i="1"/>
  <c r="AC23" i="1"/>
  <c r="AS23" i="1"/>
  <c r="U24" i="1"/>
  <c r="AK24" i="1"/>
  <c r="M25" i="1"/>
  <c r="AC25" i="1"/>
  <c r="AS25" i="1"/>
  <c r="U26" i="1"/>
  <c r="AK26" i="1"/>
  <c r="M27" i="1"/>
  <c r="AC27" i="1"/>
  <c r="AS27" i="1"/>
  <c r="U28" i="1"/>
  <c r="AK28" i="1"/>
  <c r="AT27" i="1"/>
  <c r="AD19" i="1"/>
  <c r="P20" i="1"/>
  <c r="H21" i="1"/>
  <c r="AL21" i="1"/>
  <c r="V22" i="1"/>
  <c r="J23" i="1"/>
  <c r="AP23" i="1"/>
  <c r="AD24" i="1"/>
  <c r="J25" i="1"/>
  <c r="AP25" i="1"/>
  <c r="Z26" i="1"/>
  <c r="N27" i="1"/>
  <c r="AL27" i="1"/>
  <c r="AD28" i="1"/>
  <c r="O19" i="1"/>
  <c r="R20" i="1"/>
  <c r="O21" i="1"/>
  <c r="O22" i="1"/>
  <c r="F20" i="1"/>
  <c r="AH21" i="1"/>
  <c r="AH22" i="1"/>
  <c r="Z23" i="1"/>
  <c r="Z24" i="1"/>
  <c r="AD25" i="1"/>
  <c r="AH26" i="1"/>
  <c r="AH27" i="1"/>
  <c r="Z28" i="1"/>
  <c r="J19" i="1"/>
  <c r="L20" i="1"/>
  <c r="T21" i="1"/>
  <c r="K22" i="1"/>
  <c r="AM22" i="1"/>
  <c r="AI20" i="1"/>
  <c r="AB22" i="1"/>
  <c r="AA23" i="1"/>
  <c r="S24" i="1"/>
  <c r="K25" i="1"/>
  <c r="AQ25" i="1"/>
  <c r="AI26" i="1"/>
  <c r="AA27" i="1"/>
  <c r="S28" i="1"/>
  <c r="AT25" i="1"/>
  <c r="T27" i="1"/>
  <c r="AJ28" i="1"/>
  <c r="AR21" i="1"/>
  <c r="G24" i="1"/>
  <c r="W25" i="1"/>
  <c r="AM26" i="1"/>
  <c r="W28" i="1"/>
  <c r="H20" i="1"/>
  <c r="X23" i="1"/>
  <c r="H25" i="1"/>
  <c r="AN26" i="1"/>
  <c r="AF28" i="1"/>
  <c r="S20" i="1"/>
  <c r="P22" i="1"/>
  <c r="T23" i="1"/>
  <c r="L24" i="1"/>
  <c r="AR24" i="1"/>
  <c r="AJ25" i="1"/>
  <c r="L27" i="1"/>
  <c r="AR28" i="1"/>
  <c r="T22" i="1"/>
  <c r="O24" i="1"/>
  <c r="G26" i="1"/>
  <c r="AM27" i="1"/>
  <c r="AA19" i="1"/>
  <c r="H23" i="1"/>
  <c r="X24" i="1"/>
  <c r="AN25" i="1"/>
  <c r="Y20" i="1"/>
  <c r="AB19" i="1"/>
  <c r="AG21" i="1"/>
  <c r="Q23" i="1"/>
  <c r="AO24" i="1"/>
  <c r="Y26" i="1"/>
  <c r="I28" i="1"/>
  <c r="AI19" i="1"/>
  <c r="AD22" i="1"/>
  <c r="R25" i="1"/>
  <c r="F28" i="1"/>
  <c r="AE21" i="1"/>
  <c r="F23" i="1"/>
  <c r="AP26" i="1"/>
  <c r="W20" i="1"/>
  <c r="P21" i="1"/>
  <c r="S25" i="1"/>
  <c r="AA28" i="1"/>
  <c r="AJ22" i="1"/>
  <c r="AM28" i="1"/>
  <c r="P27" i="1"/>
  <c r="AN21" i="1"/>
  <c r="AR23" i="1"/>
  <c r="AB25" i="1"/>
  <c r="AB28" i="1"/>
  <c r="AM23" i="1"/>
  <c r="W27" i="1"/>
  <c r="X22" i="1"/>
  <c r="X25" i="1"/>
  <c r="X27" i="1"/>
  <c r="AN28" i="1"/>
  <c r="W24" i="1"/>
  <c r="AT22" i="1"/>
  <c r="T24" i="1"/>
  <c r="L26" i="1"/>
  <c r="AE24" i="1"/>
  <c r="O28" i="1"/>
  <c r="P26" i="1"/>
  <c r="AN27" i="1"/>
  <c r="H24" i="1"/>
  <c r="L25" i="1"/>
  <c r="AN24" i="1"/>
  <c r="Q19" i="1"/>
  <c r="AO20" i="1"/>
  <c r="J20" i="1"/>
  <c r="I22" i="1"/>
  <c r="AG23" i="1"/>
  <c r="Q25" i="1"/>
  <c r="AO26" i="1"/>
  <c r="Y28" i="1"/>
  <c r="V20" i="1"/>
  <c r="R23" i="1"/>
  <c r="F26" i="1"/>
  <c r="AH28" i="1"/>
  <c r="W22" i="1"/>
  <c r="AH23" i="1"/>
  <c r="AP27" i="1"/>
  <c r="Z21" i="1"/>
  <c r="AQ22" i="1"/>
  <c r="K26" i="1"/>
  <c r="AR25" i="1"/>
  <c r="K21" i="1"/>
  <c r="AF22" i="1"/>
  <c r="V19" i="1"/>
  <c r="P23" i="1"/>
  <c r="AF26" i="1"/>
  <c r="I20" i="1"/>
  <c r="F22" i="1"/>
  <c r="AB20" i="1"/>
  <c r="AL25" i="1"/>
  <c r="K19" i="1"/>
  <c r="AI27" i="1"/>
  <c r="O27" i="1"/>
  <c r="AN20" i="1"/>
  <c r="AB27" i="1"/>
  <c r="AE26" i="1"/>
  <c r="H27" i="1"/>
  <c r="AG19" i="1"/>
  <c r="Q21" i="1"/>
  <c r="AE20" i="1"/>
  <c r="Y22" i="1"/>
  <c r="I24" i="1"/>
  <c r="AG25" i="1"/>
  <c r="Q27" i="1"/>
  <c r="AO28" i="1"/>
  <c r="N21" i="1"/>
  <c r="N24" i="1"/>
  <c r="AD26" i="1"/>
  <c r="Z19" i="1"/>
  <c r="AA20" i="1"/>
  <c r="AL24" i="1"/>
  <c r="AL28" i="1"/>
  <c r="S22" i="1"/>
  <c r="AI23" i="1"/>
  <c r="AQ26" i="1"/>
  <c r="AJ27" i="1"/>
  <c r="AM25" i="1"/>
  <c r="AN23" i="1"/>
  <c r="AL19" i="1"/>
  <c r="L23" i="1"/>
  <c r="AJ24" i="1"/>
  <c r="AJ26" i="1"/>
  <c r="AA21" i="1"/>
  <c r="AE25" i="1"/>
  <c r="AT21" i="1"/>
  <c r="P28" i="1"/>
  <c r="G19" i="1"/>
  <c r="L21" i="1"/>
  <c r="AO22" i="1"/>
  <c r="Y24" i="1"/>
  <c r="I26" i="1"/>
  <c r="AG27" i="1"/>
  <c r="H19" i="1"/>
  <c r="AH24" i="1"/>
  <c r="V27" i="1"/>
  <c r="AP21" i="1"/>
  <c r="T19" i="1"/>
  <c r="AA24" i="1"/>
  <c r="AT26" i="1"/>
  <c r="AF25" i="1"/>
  <c r="AB23" i="1"/>
  <c r="G23" i="1"/>
  <c r="AD20" i="1"/>
  <c r="X28" i="1"/>
</calcChain>
</file>

<file path=xl/sharedStrings.xml><?xml version="1.0" encoding="utf-8"?>
<sst xmlns="http://schemas.openxmlformats.org/spreadsheetml/2006/main" count="55" uniqueCount="36">
  <si>
    <t>Vorlauf vom Erzeuger</t>
  </si>
  <si>
    <t>Rücklauf zum Erzeuger</t>
  </si>
  <si>
    <t>°C</t>
  </si>
  <si>
    <t>Heizlast</t>
  </si>
  <si>
    <t>W</t>
  </si>
  <si>
    <t>aktuelle Übertemperatur</t>
  </si>
  <si>
    <t>Vorlauf</t>
  </si>
  <si>
    <t>Raum</t>
  </si>
  <si>
    <t>Rücklauf</t>
  </si>
  <si>
    <t>Normvorlauf</t>
  </si>
  <si>
    <t>Normrücklauf</t>
  </si>
  <si>
    <t>Normraum</t>
  </si>
  <si>
    <t>Normübertemeratur</t>
  </si>
  <si>
    <t>Normheizkörperleistung</t>
  </si>
  <si>
    <t>Heizkörperexponent</t>
  </si>
  <si>
    <t>Leistung pro lfdm</t>
  </si>
  <si>
    <t>Heizkörper:</t>
  </si>
  <si>
    <t>Typ 22</t>
  </si>
  <si>
    <t>Typ 11</t>
  </si>
  <si>
    <t>Wahl</t>
  </si>
  <si>
    <t>aktuell</t>
  </si>
  <si>
    <t>benötigte Länge</t>
  </si>
  <si>
    <t>m</t>
  </si>
  <si>
    <t xml:space="preserve">Heizlast: </t>
  </si>
  <si>
    <t>Kästchen</t>
  </si>
  <si>
    <t>Wassermenge</t>
  </si>
  <si>
    <t>l/h</t>
  </si>
  <si>
    <t>K</t>
  </si>
  <si>
    <t>W/m</t>
  </si>
  <si>
    <t>immer Bauhöhe 500 mm</t>
  </si>
  <si>
    <t>Normwassermenge</t>
  </si>
  <si>
    <t>Ausgabe Vorlauf</t>
  </si>
  <si>
    <t>Ausgabe Rücklauf</t>
  </si>
  <si>
    <t>Heizkörperbreite</t>
  </si>
  <si>
    <t>1 m</t>
  </si>
  <si>
    <t>Maßstab: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</si>
</sst>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6" x14ac:knownFonts="1">
    <font>
      <sz val="10"/>
      <name val="Arial"/>
    </font>
    <font>
      <sz val="8"/>
      <name val="Arial"/>
    </font>
    <font>
      <b/>
      <sz val="12"/>
      <color indexed="10"/>
      <name val="Arial"/>
      <family val="2"/>
    </font>
    <font>
      <b/>
      <sz val="12"/>
      <color indexed="12"/>
      <name val="Arial"/>
      <family val="2"/>
    </font>
    <font>
      <sz val="8"/>
      <name val="Tahoma"/>
      <family val="2"/>
    </font>
    <font>
      <sz val="6"/>
      <name val="Arial"/>
    </font>
    <font>
      <sz val="1"/>
      <color indexed="22"/>
      <name val="Arial"/>
    </font>
    <font>
      <b/>
      <sz val="12"/>
      <name val="Arial"/>
      <family val="2"/>
    </font>
    <font>
      <sz val="10"/>
      <color indexed="10"/>
      <name val="Arial"/>
      <family val="2"/>
    </font>
    <font>
      <b/>
      <sz val="1"/>
      <color indexed="22"/>
      <name val="Arial"/>
      <family val="2"/>
    </font>
    <font>
      <sz val="10"/>
      <color indexed="22"/>
      <name val="Arial"/>
    </font>
    <font>
      <sz val="1"/>
      <color indexed="22"/>
      <name val="Arial"/>
      <family val="2"/>
    </font>
    <font>
      <b/>
      <sz val="10"/>
      <color indexed="22"/>
      <name val="Arial"/>
      <family val="2"/>
    </font>
    <font>
      <sz val="10"/>
      <color indexed="22"/>
      <name val="Arial"/>
      <family val="2"/>
    </font>
    <font>
      <b/>
      <sz val="10"/>
      <color indexed="9"/>
      <name val="Arial"/>
      <family val="2"/>
    </font>
    <font>
      <sz val="10"/>
      <color indexed="9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0" fillId="2" borderId="1" xfId="0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2" borderId="3" xfId="0" applyFill="1" applyBorder="1" applyAlignment="1">
      <alignment vertical="center"/>
    </xf>
    <xf numFmtId="0" fontId="0" fillId="2" borderId="4" xfId="0" applyFill="1" applyBorder="1" applyAlignment="1">
      <alignment vertical="center"/>
    </xf>
    <xf numFmtId="0" fontId="0" fillId="2" borderId="5" xfId="0" applyFill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2" borderId="0" xfId="0" applyFill="1" applyBorder="1" applyAlignment="1">
      <alignment vertical="center"/>
    </xf>
    <xf numFmtId="0" fontId="0" fillId="3" borderId="0" xfId="0" applyFill="1" applyBorder="1" applyAlignment="1">
      <alignment vertical="center"/>
    </xf>
    <xf numFmtId="0" fontId="0" fillId="2" borderId="2" xfId="0" applyFill="1" applyBorder="1" applyAlignment="1">
      <alignment vertical="center"/>
    </xf>
    <xf numFmtId="0" fontId="0" fillId="4" borderId="3" xfId="0" applyFill="1" applyBorder="1" applyAlignment="1">
      <alignment vertical="center"/>
    </xf>
    <xf numFmtId="0" fontId="0" fillId="4" borderId="4" xfId="0" applyFill="1" applyBorder="1" applyAlignment="1">
      <alignment vertical="center"/>
    </xf>
    <xf numFmtId="0" fontId="0" fillId="4" borderId="5" xfId="0" applyFill="1" applyBorder="1" applyAlignment="1">
      <alignment vertical="center"/>
    </xf>
    <xf numFmtId="0" fontId="0" fillId="2" borderId="0" xfId="0" applyFill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2" borderId="6" xfId="0" applyFill="1" applyBorder="1" applyAlignment="1">
      <alignment vertical="center"/>
    </xf>
    <xf numFmtId="0" fontId="0" fillId="2" borderId="7" xfId="0" applyFill="1" applyBorder="1" applyAlignment="1">
      <alignment vertical="center"/>
    </xf>
    <xf numFmtId="0" fontId="0" fillId="2" borderId="8" xfId="0" applyFill="1" applyBorder="1" applyAlignment="1">
      <alignment vertical="center"/>
    </xf>
    <xf numFmtId="0" fontId="0" fillId="4" borderId="1" xfId="0" applyFill="1" applyBorder="1" applyAlignment="1">
      <alignment vertical="center"/>
    </xf>
    <xf numFmtId="0" fontId="0" fillId="3" borderId="3" xfId="0" applyFill="1" applyBorder="1" applyAlignment="1">
      <alignment vertical="center"/>
    </xf>
    <xf numFmtId="0" fontId="0" fillId="3" borderId="4" xfId="0" applyFill="1" applyBorder="1" applyAlignment="1">
      <alignment vertical="center"/>
    </xf>
    <xf numFmtId="0" fontId="0" fillId="3" borderId="5" xfId="0" applyFill="1" applyBorder="1" applyAlignment="1">
      <alignment vertical="center"/>
    </xf>
    <xf numFmtId="0" fontId="0" fillId="4" borderId="0" xfId="0" applyFill="1" applyBorder="1" applyAlignment="1">
      <alignment vertical="center"/>
    </xf>
    <xf numFmtId="0" fontId="0" fillId="4" borderId="2" xfId="0" applyFill="1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3" borderId="1" xfId="0" applyFill="1" applyBorder="1" applyAlignment="1">
      <alignment vertical="center"/>
    </xf>
    <xf numFmtId="0" fontId="0" fillId="3" borderId="2" xfId="0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2" xfId="0" applyBorder="1" applyAlignment="1">
      <alignment vertical="center"/>
    </xf>
    <xf numFmtId="164" fontId="0" fillId="0" borderId="7" xfId="0" applyNumberFormat="1" applyBorder="1" applyAlignment="1">
      <alignment vertical="center"/>
    </xf>
    <xf numFmtId="0" fontId="0" fillId="3" borderId="6" xfId="0" applyFill="1" applyBorder="1" applyAlignment="1">
      <alignment vertical="center"/>
    </xf>
    <xf numFmtId="0" fontId="0" fillId="3" borderId="7" xfId="0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0" fillId="4" borderId="6" xfId="0" applyFill="1" applyBorder="1" applyAlignment="1">
      <alignment vertical="center"/>
    </xf>
    <xf numFmtId="0" fontId="0" fillId="4" borderId="7" xfId="0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0" fillId="5" borderId="0" xfId="0" applyFill="1" applyBorder="1" applyAlignment="1">
      <alignment vertical="center"/>
    </xf>
    <xf numFmtId="0" fontId="0" fillId="6" borderId="0" xfId="0" applyFill="1" applyAlignment="1">
      <alignment vertical="center"/>
    </xf>
    <xf numFmtId="0" fontId="10" fillId="2" borderId="1" xfId="0" applyFont="1" applyFill="1" applyBorder="1" applyAlignment="1">
      <alignment vertical="center"/>
    </xf>
    <xf numFmtId="0" fontId="10" fillId="2" borderId="0" xfId="0" applyFont="1" applyFill="1" applyBorder="1" applyAlignment="1">
      <alignment vertical="center"/>
    </xf>
    <xf numFmtId="0" fontId="10" fillId="2" borderId="2" xfId="0" applyFont="1" applyFill="1" applyBorder="1" applyAlignment="1">
      <alignment vertical="center"/>
    </xf>
    <xf numFmtId="0" fontId="0" fillId="7" borderId="0" xfId="0" applyFill="1" applyAlignment="1">
      <alignment vertical="center"/>
    </xf>
    <xf numFmtId="0" fontId="6" fillId="2" borderId="1" xfId="0" applyFont="1" applyFill="1" applyBorder="1" applyAlignment="1">
      <alignment vertical="center"/>
    </xf>
    <xf numFmtId="0" fontId="6" fillId="2" borderId="0" xfId="0" applyFont="1" applyFill="1" applyBorder="1" applyAlignment="1">
      <alignment vertical="center"/>
    </xf>
    <xf numFmtId="0" fontId="6" fillId="2" borderId="2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right" vertical="center"/>
    </xf>
    <xf numFmtId="0" fontId="2" fillId="2" borderId="7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3" fillId="2" borderId="7" xfId="0" applyFont="1" applyFill="1" applyBorder="1" applyAlignment="1">
      <alignment vertical="center"/>
    </xf>
    <xf numFmtId="164" fontId="0" fillId="0" borderId="4" xfId="0" applyNumberFormat="1" applyBorder="1" applyAlignment="1">
      <alignment vertical="center"/>
    </xf>
    <xf numFmtId="164" fontId="0" fillId="0" borderId="0" xfId="0" applyNumberFormat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1" fontId="14" fillId="7" borderId="0" xfId="0" applyNumberFormat="1" applyFont="1" applyFill="1" applyAlignment="1">
      <alignment horizontal="center" vertical="center"/>
    </xf>
    <xf numFmtId="0" fontId="15" fillId="7" borderId="0" xfId="0" applyFont="1" applyFill="1" applyAlignment="1">
      <alignment horizontal="center" vertical="center"/>
    </xf>
    <xf numFmtId="0" fontId="15" fillId="7" borderId="2" xfId="0" applyFont="1" applyFill="1" applyBorder="1" applyAlignment="1">
      <alignment horizontal="center" vertical="center"/>
    </xf>
    <xf numFmtId="0" fontId="0" fillId="3" borderId="0" xfId="0" applyFill="1" applyBorder="1" applyAlignment="1">
      <alignment horizontal="left" vertical="center"/>
    </xf>
    <xf numFmtId="0" fontId="0" fillId="3" borderId="0" xfId="0" applyFill="1" applyBorder="1" applyAlignment="1">
      <alignment vertical="center"/>
    </xf>
    <xf numFmtId="0" fontId="2" fillId="3" borderId="7" xfId="0" applyFont="1" applyFill="1" applyBorder="1" applyAlignment="1">
      <alignment vertical="center" wrapText="1" shrinkToFit="1"/>
    </xf>
    <xf numFmtId="0" fontId="0" fillId="3" borderId="7" xfId="0" applyFill="1" applyBorder="1" applyAlignment="1">
      <alignment vertical="center" wrapText="1" shrinkToFit="1"/>
    </xf>
    <xf numFmtId="0" fontId="3" fillId="3" borderId="7" xfId="0" applyFont="1" applyFill="1" applyBorder="1" applyAlignment="1">
      <alignment vertical="center" wrapText="1"/>
    </xf>
    <xf numFmtId="0" fontId="0" fillId="3" borderId="7" xfId="0" applyFill="1" applyBorder="1" applyAlignment="1">
      <alignment vertical="center" wrapText="1"/>
    </xf>
    <xf numFmtId="1" fontId="3" fillId="3" borderId="7" xfId="0" applyNumberFormat="1" applyFont="1" applyFill="1" applyBorder="1" applyAlignment="1">
      <alignment horizontal="center" vertical="center" wrapText="1"/>
    </xf>
    <xf numFmtId="1" fontId="2" fillId="3" borderId="7" xfId="0" applyNumberFormat="1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vertical="center"/>
    </xf>
    <xf numFmtId="0" fontId="13" fillId="0" borderId="0" xfId="0" applyFont="1" applyBorder="1" applyAlignment="1">
      <alignment vertical="center"/>
    </xf>
    <xf numFmtId="1" fontId="14" fillId="6" borderId="0" xfId="0" applyNumberFormat="1" applyFont="1" applyFill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0" xfId="0" applyAlignment="1">
      <alignment vertical="center"/>
    </xf>
    <xf numFmtId="0" fontId="0" fillId="0" borderId="6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7" xfId="0" applyBorder="1" applyAlignment="1">
      <alignment vertical="center"/>
    </xf>
    <xf numFmtId="164" fontId="7" fillId="3" borderId="7" xfId="0" applyNumberFormat="1" applyFont="1" applyFill="1" applyBorder="1" applyAlignment="1">
      <alignment vertical="center"/>
    </xf>
  </cellXfs>
  <cellStyles count="1">
    <cellStyle name="Standard" xfId="0" builtinId="0"/>
  </cellStyles>
  <dxfs count="10">
    <dxf>
      <font>
        <condense val="0"/>
        <extend val="0"/>
        <color indexed="8"/>
      </font>
      <fill>
        <patternFill>
          <bgColor indexed="51"/>
        </patternFill>
      </fill>
    </dxf>
    <dxf>
      <fill>
        <patternFill>
          <bgColor indexed="8"/>
        </patternFill>
      </fill>
    </dxf>
    <dxf>
      <fill>
        <patternFill>
          <bgColor indexed="10"/>
        </patternFill>
      </fill>
    </dxf>
    <dxf>
      <fill>
        <patternFill>
          <bgColor indexed="12"/>
        </patternFill>
      </fill>
    </dxf>
    <dxf>
      <fill>
        <patternFill>
          <bgColor indexed="10"/>
        </patternFill>
      </fill>
    </dxf>
    <dxf>
      <fill>
        <patternFill>
          <bgColor indexed="9"/>
        </patternFill>
      </fill>
    </dxf>
    <dxf>
      <fill>
        <patternFill>
          <bgColor indexed="12"/>
        </patternFill>
      </fill>
    </dxf>
    <dxf>
      <fill>
        <patternFill>
          <bgColor indexed="12"/>
        </patternFill>
      </fill>
    </dxf>
    <dxf>
      <fill>
        <patternFill>
          <bgColor indexed="10"/>
        </patternFill>
      </fill>
    </dxf>
    <dxf>
      <fill>
        <patternFill>
          <bgColor indexed="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Scroll" dx="15" fmlaLink="$BA$2" max="90" min="40" page="5" val="80"/>
</file>

<file path=xl/ctrlProps/ctrlProp2.xml><?xml version="1.0" encoding="utf-8"?>
<formControlPr xmlns="http://schemas.microsoft.com/office/spreadsheetml/2009/9/main" objectType="Scroll" dx="15" fmlaLink="$BA$3" max="70" min="30" page="5" val="60"/>
</file>

<file path=xl/ctrlProps/ctrlProp3.xml><?xml version="1.0" encoding="utf-8"?>
<formControlPr xmlns="http://schemas.microsoft.com/office/spreadsheetml/2009/9/main" objectType="Radio" firstButton="1" fmlaLink="$BA$16" lockText="1" noThreeD="1"/>
</file>

<file path=xl/ctrlProps/ctrlProp4.xml><?xml version="1.0" encoding="utf-8"?>
<formControlPr xmlns="http://schemas.microsoft.com/office/spreadsheetml/2009/9/main" objectType="Radio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17</xdr:row>
          <xdr:rowOff>0</xdr:rowOff>
        </xdr:from>
        <xdr:to>
          <xdr:col>3</xdr:col>
          <xdr:colOff>9525</xdr:colOff>
          <xdr:row>53</xdr:row>
          <xdr:rowOff>19050</xdr:rowOff>
        </xdr:to>
        <xdr:sp macro="" textlink="">
          <xdr:nvSpPr>
            <xdr:cNvPr id="1036" name="Scroll Bar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B33D071A-A04A-4D85-A468-817584E6582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0</xdr:colOff>
          <xdr:row>17</xdr:row>
          <xdr:rowOff>0</xdr:rowOff>
        </xdr:from>
        <xdr:to>
          <xdr:col>49</xdr:col>
          <xdr:colOff>9525</xdr:colOff>
          <xdr:row>52</xdr:row>
          <xdr:rowOff>190500</xdr:rowOff>
        </xdr:to>
        <xdr:sp macro="" textlink="">
          <xdr:nvSpPr>
            <xdr:cNvPr id="1037" name="Scroll Bar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95119DC3-F2D1-48FD-837A-ABF0045B36D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</xdr:colOff>
          <xdr:row>7</xdr:row>
          <xdr:rowOff>76200</xdr:rowOff>
        </xdr:from>
        <xdr:to>
          <xdr:col>8</xdr:col>
          <xdr:colOff>123825</xdr:colOff>
          <xdr:row>9</xdr:row>
          <xdr:rowOff>47625</xdr:rowOff>
        </xdr:to>
        <xdr:sp macro="" textlink="">
          <xdr:nvSpPr>
            <xdr:cNvPr id="1042" name="Option Button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48651039-9867-4844-9F3D-C7542701C15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</xdr:colOff>
          <xdr:row>9</xdr:row>
          <xdr:rowOff>152400</xdr:rowOff>
        </xdr:from>
        <xdr:to>
          <xdr:col>8</xdr:col>
          <xdr:colOff>123825</xdr:colOff>
          <xdr:row>11</xdr:row>
          <xdr:rowOff>95250</xdr:rowOff>
        </xdr:to>
        <xdr:sp macro="" textlink="">
          <xdr:nvSpPr>
            <xdr:cNvPr id="1043" name="Option Button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A78F6D38-8C51-46FD-8FD3-A7A6303B2BA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12</xdr:col>
      <xdr:colOff>95250</xdr:colOff>
      <xdr:row>10</xdr:row>
      <xdr:rowOff>28575</xdr:rowOff>
    </xdr:from>
    <xdr:to>
      <xdr:col>17</xdr:col>
      <xdr:colOff>47625</xdr:colOff>
      <xdr:row>10</xdr:row>
      <xdr:rowOff>76200</xdr:rowOff>
    </xdr:to>
    <xdr:sp macro="" textlink="">
      <xdr:nvSpPr>
        <xdr:cNvPr id="1045" name="Rectangle 21">
          <a:extLst>
            <a:ext uri="{FF2B5EF4-FFF2-40B4-BE49-F238E27FC236}">
              <a16:creationId xmlns:a16="http://schemas.microsoft.com/office/drawing/2014/main" id="{B2341C94-C689-40E5-908D-1B8C27D82654}"/>
            </a:ext>
          </a:extLst>
        </xdr:cNvPr>
        <xdr:cNvSpPr>
          <a:spLocks noChangeArrowheads="1"/>
        </xdr:cNvSpPr>
      </xdr:nvSpPr>
      <xdr:spPr bwMode="auto">
        <a:xfrm>
          <a:off x="1809750" y="1304925"/>
          <a:ext cx="666750" cy="476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85725</xdr:colOff>
      <xdr:row>11</xdr:row>
      <xdr:rowOff>19050</xdr:rowOff>
    </xdr:from>
    <xdr:to>
      <xdr:col>17</xdr:col>
      <xdr:colOff>38100</xdr:colOff>
      <xdr:row>11</xdr:row>
      <xdr:rowOff>66675</xdr:rowOff>
    </xdr:to>
    <xdr:sp macro="" textlink="">
      <xdr:nvSpPr>
        <xdr:cNvPr id="1046" name="Rectangle 22">
          <a:extLst>
            <a:ext uri="{FF2B5EF4-FFF2-40B4-BE49-F238E27FC236}">
              <a16:creationId xmlns:a16="http://schemas.microsoft.com/office/drawing/2014/main" id="{A0801509-9183-43AE-8F4F-94BC767DEDD8}"/>
            </a:ext>
          </a:extLst>
        </xdr:cNvPr>
        <xdr:cNvSpPr>
          <a:spLocks noChangeArrowheads="1"/>
        </xdr:cNvSpPr>
      </xdr:nvSpPr>
      <xdr:spPr bwMode="auto">
        <a:xfrm>
          <a:off x="1800225" y="1419225"/>
          <a:ext cx="666750" cy="476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13</xdr:col>
      <xdr:colOff>0</xdr:colOff>
      <xdr:row>10</xdr:row>
      <xdr:rowOff>152400</xdr:rowOff>
    </xdr:from>
    <xdr:to>
      <xdr:col>17</xdr:col>
      <xdr:colOff>9525</xdr:colOff>
      <xdr:row>11</xdr:row>
      <xdr:rowOff>19050</xdr:rowOff>
    </xdr:to>
    <xdr:sp macro="" textlink="">
      <xdr:nvSpPr>
        <xdr:cNvPr id="1047" name="Freeform 23">
          <a:extLst>
            <a:ext uri="{FF2B5EF4-FFF2-40B4-BE49-F238E27FC236}">
              <a16:creationId xmlns:a16="http://schemas.microsoft.com/office/drawing/2014/main" id="{849048E9-5AAA-46E4-9BDF-CF4CDEC5E428}"/>
            </a:ext>
          </a:extLst>
        </xdr:cNvPr>
        <xdr:cNvSpPr>
          <a:spLocks/>
        </xdr:cNvSpPr>
      </xdr:nvSpPr>
      <xdr:spPr bwMode="auto">
        <a:xfrm>
          <a:off x="1857375" y="1400175"/>
          <a:ext cx="581025" cy="19050"/>
        </a:xfrm>
        <a:custGeom>
          <a:avLst/>
          <a:gdLst>
            <a:gd name="T0" fmla="*/ 0 w 299"/>
            <a:gd name="T1" fmla="*/ 40 h 40"/>
            <a:gd name="T2" fmla="*/ 35 w 299"/>
            <a:gd name="T3" fmla="*/ 1 h 40"/>
            <a:gd name="T4" fmla="*/ 66 w 299"/>
            <a:gd name="T5" fmla="*/ 38 h 40"/>
            <a:gd name="T6" fmla="*/ 94 w 299"/>
            <a:gd name="T7" fmla="*/ 0 h 40"/>
            <a:gd name="T8" fmla="*/ 123 w 299"/>
            <a:gd name="T9" fmla="*/ 35 h 40"/>
            <a:gd name="T10" fmla="*/ 150 w 299"/>
            <a:gd name="T11" fmla="*/ 0 h 40"/>
            <a:gd name="T12" fmla="*/ 182 w 299"/>
            <a:gd name="T13" fmla="*/ 36 h 40"/>
            <a:gd name="T14" fmla="*/ 212 w 299"/>
            <a:gd name="T15" fmla="*/ 0 h 40"/>
            <a:gd name="T16" fmla="*/ 242 w 299"/>
            <a:gd name="T17" fmla="*/ 34 h 40"/>
            <a:gd name="T18" fmla="*/ 270 w 299"/>
            <a:gd name="T19" fmla="*/ 2 h 40"/>
            <a:gd name="T20" fmla="*/ 299 w 299"/>
            <a:gd name="T21" fmla="*/ 34 h 40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</a:cxnLst>
          <a:rect l="0" t="0" r="r" b="b"/>
          <a:pathLst>
            <a:path w="299" h="40">
              <a:moveTo>
                <a:pt x="0" y="40"/>
              </a:moveTo>
              <a:lnTo>
                <a:pt x="35" y="1"/>
              </a:lnTo>
              <a:lnTo>
                <a:pt x="66" y="38"/>
              </a:lnTo>
              <a:lnTo>
                <a:pt x="94" y="0"/>
              </a:lnTo>
              <a:lnTo>
                <a:pt x="123" y="35"/>
              </a:lnTo>
              <a:lnTo>
                <a:pt x="150" y="0"/>
              </a:lnTo>
              <a:lnTo>
                <a:pt x="182" y="36"/>
              </a:lnTo>
              <a:lnTo>
                <a:pt x="212" y="0"/>
              </a:lnTo>
              <a:lnTo>
                <a:pt x="242" y="34"/>
              </a:lnTo>
              <a:lnTo>
                <a:pt x="270" y="2"/>
              </a:lnTo>
              <a:lnTo>
                <a:pt x="299" y="34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13</xdr:col>
      <xdr:colOff>0</xdr:colOff>
      <xdr:row>8</xdr:row>
      <xdr:rowOff>28575</xdr:rowOff>
    </xdr:from>
    <xdr:to>
      <xdr:col>17</xdr:col>
      <xdr:colOff>9525</xdr:colOff>
      <xdr:row>8</xdr:row>
      <xdr:rowOff>57150</xdr:rowOff>
    </xdr:to>
    <xdr:sp macro="" textlink="">
      <xdr:nvSpPr>
        <xdr:cNvPr id="1048" name="Freeform 24">
          <a:extLst>
            <a:ext uri="{FF2B5EF4-FFF2-40B4-BE49-F238E27FC236}">
              <a16:creationId xmlns:a16="http://schemas.microsoft.com/office/drawing/2014/main" id="{B0ECD0B7-83ED-4468-A908-DEA58C77DC99}"/>
            </a:ext>
          </a:extLst>
        </xdr:cNvPr>
        <xdr:cNvSpPr>
          <a:spLocks/>
        </xdr:cNvSpPr>
      </xdr:nvSpPr>
      <xdr:spPr bwMode="auto">
        <a:xfrm>
          <a:off x="1857375" y="1057275"/>
          <a:ext cx="581025" cy="28575"/>
        </a:xfrm>
        <a:custGeom>
          <a:avLst/>
          <a:gdLst>
            <a:gd name="T0" fmla="*/ 0 w 299"/>
            <a:gd name="T1" fmla="*/ 40 h 40"/>
            <a:gd name="T2" fmla="*/ 35 w 299"/>
            <a:gd name="T3" fmla="*/ 1 h 40"/>
            <a:gd name="T4" fmla="*/ 66 w 299"/>
            <a:gd name="T5" fmla="*/ 38 h 40"/>
            <a:gd name="T6" fmla="*/ 94 w 299"/>
            <a:gd name="T7" fmla="*/ 0 h 40"/>
            <a:gd name="T8" fmla="*/ 123 w 299"/>
            <a:gd name="T9" fmla="*/ 35 h 40"/>
            <a:gd name="T10" fmla="*/ 150 w 299"/>
            <a:gd name="T11" fmla="*/ 0 h 40"/>
            <a:gd name="T12" fmla="*/ 182 w 299"/>
            <a:gd name="T13" fmla="*/ 36 h 40"/>
            <a:gd name="T14" fmla="*/ 212 w 299"/>
            <a:gd name="T15" fmla="*/ 0 h 40"/>
            <a:gd name="T16" fmla="*/ 242 w 299"/>
            <a:gd name="T17" fmla="*/ 34 h 40"/>
            <a:gd name="T18" fmla="*/ 270 w 299"/>
            <a:gd name="T19" fmla="*/ 2 h 40"/>
            <a:gd name="T20" fmla="*/ 299 w 299"/>
            <a:gd name="T21" fmla="*/ 34 h 40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</a:cxnLst>
          <a:rect l="0" t="0" r="r" b="b"/>
          <a:pathLst>
            <a:path w="299" h="40">
              <a:moveTo>
                <a:pt x="0" y="40"/>
              </a:moveTo>
              <a:lnTo>
                <a:pt x="35" y="1"/>
              </a:lnTo>
              <a:lnTo>
                <a:pt x="66" y="38"/>
              </a:lnTo>
              <a:lnTo>
                <a:pt x="94" y="0"/>
              </a:lnTo>
              <a:lnTo>
                <a:pt x="123" y="35"/>
              </a:lnTo>
              <a:lnTo>
                <a:pt x="150" y="0"/>
              </a:lnTo>
              <a:lnTo>
                <a:pt x="182" y="36"/>
              </a:lnTo>
              <a:lnTo>
                <a:pt x="212" y="0"/>
              </a:lnTo>
              <a:lnTo>
                <a:pt x="242" y="34"/>
              </a:lnTo>
              <a:lnTo>
                <a:pt x="270" y="2"/>
              </a:lnTo>
              <a:lnTo>
                <a:pt x="299" y="34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13</xdr:col>
      <xdr:colOff>9525</xdr:colOff>
      <xdr:row>10</xdr:row>
      <xdr:rowOff>85725</xdr:rowOff>
    </xdr:from>
    <xdr:to>
      <xdr:col>17</xdr:col>
      <xdr:colOff>19050</xdr:colOff>
      <xdr:row>10</xdr:row>
      <xdr:rowOff>114300</xdr:rowOff>
    </xdr:to>
    <xdr:sp macro="" textlink="">
      <xdr:nvSpPr>
        <xdr:cNvPr id="1049" name="Freeform 25">
          <a:extLst>
            <a:ext uri="{FF2B5EF4-FFF2-40B4-BE49-F238E27FC236}">
              <a16:creationId xmlns:a16="http://schemas.microsoft.com/office/drawing/2014/main" id="{2F06EE67-4D45-4482-8B0D-B9E541B03ED7}"/>
            </a:ext>
          </a:extLst>
        </xdr:cNvPr>
        <xdr:cNvSpPr>
          <a:spLocks/>
        </xdr:cNvSpPr>
      </xdr:nvSpPr>
      <xdr:spPr bwMode="auto">
        <a:xfrm flipV="1">
          <a:off x="1866900" y="1362075"/>
          <a:ext cx="581025" cy="28575"/>
        </a:xfrm>
        <a:custGeom>
          <a:avLst/>
          <a:gdLst>
            <a:gd name="T0" fmla="*/ 0 w 299"/>
            <a:gd name="T1" fmla="*/ 40 h 40"/>
            <a:gd name="T2" fmla="*/ 35 w 299"/>
            <a:gd name="T3" fmla="*/ 1 h 40"/>
            <a:gd name="T4" fmla="*/ 66 w 299"/>
            <a:gd name="T5" fmla="*/ 38 h 40"/>
            <a:gd name="T6" fmla="*/ 94 w 299"/>
            <a:gd name="T7" fmla="*/ 0 h 40"/>
            <a:gd name="T8" fmla="*/ 123 w 299"/>
            <a:gd name="T9" fmla="*/ 35 h 40"/>
            <a:gd name="T10" fmla="*/ 150 w 299"/>
            <a:gd name="T11" fmla="*/ 0 h 40"/>
            <a:gd name="T12" fmla="*/ 182 w 299"/>
            <a:gd name="T13" fmla="*/ 36 h 40"/>
            <a:gd name="T14" fmla="*/ 212 w 299"/>
            <a:gd name="T15" fmla="*/ 0 h 40"/>
            <a:gd name="T16" fmla="*/ 242 w 299"/>
            <a:gd name="T17" fmla="*/ 34 h 40"/>
            <a:gd name="T18" fmla="*/ 270 w 299"/>
            <a:gd name="T19" fmla="*/ 2 h 40"/>
            <a:gd name="T20" fmla="*/ 299 w 299"/>
            <a:gd name="T21" fmla="*/ 34 h 40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</a:cxnLst>
          <a:rect l="0" t="0" r="r" b="b"/>
          <a:pathLst>
            <a:path w="299" h="40">
              <a:moveTo>
                <a:pt x="0" y="40"/>
              </a:moveTo>
              <a:lnTo>
                <a:pt x="35" y="1"/>
              </a:lnTo>
              <a:lnTo>
                <a:pt x="66" y="38"/>
              </a:lnTo>
              <a:lnTo>
                <a:pt x="94" y="0"/>
              </a:lnTo>
              <a:lnTo>
                <a:pt x="123" y="35"/>
              </a:lnTo>
              <a:lnTo>
                <a:pt x="150" y="0"/>
              </a:lnTo>
              <a:lnTo>
                <a:pt x="182" y="36"/>
              </a:lnTo>
              <a:lnTo>
                <a:pt x="212" y="0"/>
              </a:lnTo>
              <a:lnTo>
                <a:pt x="242" y="34"/>
              </a:lnTo>
              <a:lnTo>
                <a:pt x="270" y="2"/>
              </a:lnTo>
              <a:lnTo>
                <a:pt x="299" y="34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24</xdr:col>
      <xdr:colOff>123825</xdr:colOff>
      <xdr:row>27</xdr:row>
      <xdr:rowOff>57150</xdr:rowOff>
    </xdr:from>
    <xdr:to>
      <xdr:col>24</xdr:col>
      <xdr:colOff>133350</xdr:colOff>
      <xdr:row>29</xdr:row>
      <xdr:rowOff>0</xdr:rowOff>
    </xdr:to>
    <xdr:sp macro="" textlink="">
      <xdr:nvSpPr>
        <xdr:cNvPr id="1052" name="Line 28">
          <a:extLst>
            <a:ext uri="{FF2B5EF4-FFF2-40B4-BE49-F238E27FC236}">
              <a16:creationId xmlns:a16="http://schemas.microsoft.com/office/drawing/2014/main" id="{4137967D-DCA9-498E-B6D4-D94104777D5C}"/>
            </a:ext>
          </a:extLst>
        </xdr:cNvPr>
        <xdr:cNvSpPr>
          <a:spLocks noChangeShapeType="1"/>
        </xdr:cNvSpPr>
      </xdr:nvSpPr>
      <xdr:spPr bwMode="auto">
        <a:xfrm flipV="1">
          <a:off x="3552825" y="3086100"/>
          <a:ext cx="9525" cy="85725"/>
        </a:xfrm>
        <a:prstGeom prst="line">
          <a:avLst/>
        </a:prstGeom>
        <a:noFill/>
        <a:ln w="254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lg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26</xdr:col>
      <xdr:colOff>19050</xdr:colOff>
      <xdr:row>27</xdr:row>
      <xdr:rowOff>66675</xdr:rowOff>
    </xdr:from>
    <xdr:to>
      <xdr:col>26</xdr:col>
      <xdr:colOff>19050</xdr:colOff>
      <xdr:row>31</xdr:row>
      <xdr:rowOff>0</xdr:rowOff>
    </xdr:to>
    <xdr:sp macro="" textlink="">
      <xdr:nvSpPr>
        <xdr:cNvPr id="1053" name="Line 29">
          <a:extLst>
            <a:ext uri="{FF2B5EF4-FFF2-40B4-BE49-F238E27FC236}">
              <a16:creationId xmlns:a16="http://schemas.microsoft.com/office/drawing/2014/main" id="{80AB7D9A-0341-4CCE-96CB-A2DF2721587A}"/>
            </a:ext>
          </a:extLst>
        </xdr:cNvPr>
        <xdr:cNvSpPr>
          <a:spLocks noChangeShapeType="1"/>
        </xdr:cNvSpPr>
      </xdr:nvSpPr>
      <xdr:spPr bwMode="auto">
        <a:xfrm rot="-10800000" flipH="1" flipV="1">
          <a:off x="3733800" y="3095625"/>
          <a:ext cx="0" cy="95250"/>
        </a:xfrm>
        <a:prstGeom prst="line">
          <a:avLst/>
        </a:prstGeom>
        <a:noFill/>
        <a:ln w="25400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round/>
          <a:headEnd/>
          <a:tailEnd type="triangle" w="lg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9525</xdr:colOff>
      <xdr:row>17</xdr:row>
      <xdr:rowOff>0</xdr:rowOff>
    </xdr:from>
    <xdr:to>
      <xdr:col>45</xdr:col>
      <xdr:colOff>0</xdr:colOff>
      <xdr:row>17</xdr:row>
      <xdr:rowOff>0</xdr:rowOff>
    </xdr:to>
    <xdr:sp macro="" textlink="">
      <xdr:nvSpPr>
        <xdr:cNvPr id="1054" name="Line 30">
          <a:extLst>
            <a:ext uri="{FF2B5EF4-FFF2-40B4-BE49-F238E27FC236}">
              <a16:creationId xmlns:a16="http://schemas.microsoft.com/office/drawing/2014/main" id="{12E68EE9-0AB4-446C-8713-CEF276AC1AC9}"/>
            </a:ext>
          </a:extLst>
        </xdr:cNvPr>
        <xdr:cNvSpPr>
          <a:spLocks noChangeShapeType="1"/>
        </xdr:cNvSpPr>
      </xdr:nvSpPr>
      <xdr:spPr bwMode="auto">
        <a:xfrm>
          <a:off x="5010150" y="2181225"/>
          <a:ext cx="14192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85725</xdr:colOff>
      <xdr:row>8</xdr:row>
      <xdr:rowOff>57150</xdr:rowOff>
    </xdr:from>
    <xdr:to>
      <xdr:col>17</xdr:col>
      <xdr:colOff>38100</xdr:colOff>
      <xdr:row>8</xdr:row>
      <xdr:rowOff>104775</xdr:rowOff>
    </xdr:to>
    <xdr:sp macro="" textlink="">
      <xdr:nvSpPr>
        <xdr:cNvPr id="1055" name="Rectangle 31">
          <a:extLst>
            <a:ext uri="{FF2B5EF4-FFF2-40B4-BE49-F238E27FC236}">
              <a16:creationId xmlns:a16="http://schemas.microsoft.com/office/drawing/2014/main" id="{A7B7A343-A7D5-48D1-9303-DB45FDF542EC}"/>
            </a:ext>
          </a:extLst>
        </xdr:cNvPr>
        <xdr:cNvSpPr>
          <a:spLocks noChangeArrowheads="1"/>
        </xdr:cNvSpPr>
      </xdr:nvSpPr>
      <xdr:spPr bwMode="auto">
        <a:xfrm>
          <a:off x="1800225" y="1085850"/>
          <a:ext cx="666750" cy="476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1"/>
  <dimension ref="B2:BB55"/>
  <sheetViews>
    <sheetView showGridLines="0" tabSelected="1" zoomScale="123" workbookViewId="0"/>
  </sheetViews>
  <sheetFormatPr baseColWidth="10" defaultColWidth="2.140625" defaultRowHeight="12.75" x14ac:dyDescent="0.2"/>
  <cols>
    <col min="1" max="51" width="2.140625" style="5" customWidth="1"/>
    <col min="52" max="52" width="21.7109375" style="5" customWidth="1"/>
    <col min="53" max="53" width="5.42578125" style="5" customWidth="1"/>
    <col min="54" max="54" width="4.7109375" style="5" customWidth="1"/>
    <col min="55" max="16384" width="2.140625" style="5"/>
  </cols>
  <sheetData>
    <row r="2" spans="5:54" ht="9.75" customHeight="1" x14ac:dyDescent="0.2">
      <c r="E2" s="6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8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8"/>
      <c r="AZ2" s="9" t="s">
        <v>31</v>
      </c>
      <c r="BA2" s="10">
        <v>80</v>
      </c>
      <c r="BB2" s="11">
        <f>(BA2*-1)+130</f>
        <v>50</v>
      </c>
    </row>
    <row r="3" spans="5:54" ht="9.75" customHeight="1" x14ac:dyDescent="0.2">
      <c r="E3" s="12"/>
      <c r="F3" s="13"/>
      <c r="G3" s="13" t="s">
        <v>23</v>
      </c>
      <c r="H3" s="13"/>
      <c r="I3" s="13"/>
      <c r="J3" s="13"/>
      <c r="K3" s="13"/>
      <c r="L3" s="13"/>
      <c r="M3" s="13"/>
      <c r="N3" s="68">
        <v>1000</v>
      </c>
      <c r="O3" s="69"/>
      <c r="P3" s="69"/>
      <c r="Q3" s="13" t="s">
        <v>4</v>
      </c>
      <c r="R3" s="13"/>
      <c r="S3" s="15"/>
      <c r="T3" s="13"/>
      <c r="U3" s="16"/>
      <c r="V3" s="17"/>
      <c r="W3" s="17"/>
      <c r="X3" s="17"/>
      <c r="Y3" s="17"/>
      <c r="Z3" s="17"/>
      <c r="AA3" s="17"/>
      <c r="AB3" s="17"/>
      <c r="AC3" s="17"/>
      <c r="AD3" s="17"/>
      <c r="AE3" s="18"/>
      <c r="AF3" s="13"/>
      <c r="AG3" s="13"/>
      <c r="AH3" s="13"/>
      <c r="AI3" s="13"/>
      <c r="AJ3" s="19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5"/>
      <c r="AZ3" s="20" t="s">
        <v>32</v>
      </c>
      <c r="BA3" s="21">
        <v>60</v>
      </c>
      <c r="BB3" s="22">
        <f>(BA3*-1)+100</f>
        <v>40</v>
      </c>
    </row>
    <row r="4" spans="5:54" ht="9.75" customHeight="1" x14ac:dyDescent="0.2">
      <c r="E4" s="23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5"/>
      <c r="T4" s="13"/>
      <c r="U4" s="26"/>
      <c r="V4" s="27"/>
      <c r="W4" s="28"/>
      <c r="X4" s="28"/>
      <c r="Y4" s="29"/>
      <c r="Z4" s="30"/>
      <c r="AA4" s="27"/>
      <c r="AB4" s="28"/>
      <c r="AC4" s="28"/>
      <c r="AD4" s="29"/>
      <c r="AE4" s="31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5"/>
      <c r="AZ4" s="32" t="s">
        <v>14</v>
      </c>
      <c r="BA4" s="33">
        <v>1.3</v>
      </c>
      <c r="BB4" s="34"/>
    </row>
    <row r="5" spans="5:54" ht="9.75" customHeight="1" x14ac:dyDescent="0.2">
      <c r="E5" s="6"/>
      <c r="F5" s="7"/>
      <c r="G5" s="7" t="s">
        <v>16</v>
      </c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8"/>
      <c r="T5" s="13"/>
      <c r="U5" s="26"/>
      <c r="V5" s="35"/>
      <c r="W5" s="14"/>
      <c r="X5" s="14"/>
      <c r="Y5" s="36"/>
      <c r="Z5" s="30"/>
      <c r="AA5" s="35"/>
      <c r="AB5" s="14"/>
      <c r="AC5" s="14"/>
      <c r="AD5" s="36"/>
      <c r="AE5" s="31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5"/>
      <c r="AZ5" s="9" t="s">
        <v>6</v>
      </c>
      <c r="BA5" s="10">
        <f>F54</f>
        <v>50</v>
      </c>
      <c r="BB5" s="11" t="s">
        <v>2</v>
      </c>
    </row>
    <row r="6" spans="5:54" ht="9.75" customHeight="1" x14ac:dyDescent="0.2">
      <c r="E6" s="12"/>
      <c r="F6" s="13"/>
      <c r="G6" s="13"/>
      <c r="H6" s="13"/>
      <c r="I6" s="13"/>
      <c r="J6" s="13"/>
      <c r="K6" s="13"/>
      <c r="L6" s="13"/>
      <c r="M6" s="37"/>
      <c r="N6" s="13"/>
      <c r="O6" s="13"/>
      <c r="P6" s="13"/>
      <c r="Q6" s="13"/>
      <c r="R6" s="13"/>
      <c r="S6" s="15"/>
      <c r="T6" s="13"/>
      <c r="U6" s="26"/>
      <c r="V6" s="35"/>
      <c r="W6" s="14"/>
      <c r="X6" s="14"/>
      <c r="Y6" s="36"/>
      <c r="Z6" s="30"/>
      <c r="AA6" s="35"/>
      <c r="AB6" s="14"/>
      <c r="AC6" s="14"/>
      <c r="AD6" s="36"/>
      <c r="AE6" s="31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5"/>
      <c r="AZ6" s="38" t="s">
        <v>8</v>
      </c>
      <c r="BA6" s="39">
        <f>AQ54</f>
        <v>40</v>
      </c>
      <c r="BB6" s="40" t="s">
        <v>2</v>
      </c>
    </row>
    <row r="7" spans="5:54" ht="9.75" customHeight="1" x14ac:dyDescent="0.2">
      <c r="E7" s="12"/>
      <c r="F7" s="13"/>
      <c r="G7" s="64" t="s">
        <v>29</v>
      </c>
      <c r="H7" s="13"/>
      <c r="I7" s="13"/>
      <c r="J7" s="13"/>
      <c r="K7" s="13"/>
      <c r="L7" s="13"/>
      <c r="M7" s="37"/>
      <c r="N7" s="13"/>
      <c r="O7" s="13"/>
      <c r="P7" s="13"/>
      <c r="Q7" s="13"/>
      <c r="R7" s="13"/>
      <c r="S7" s="15"/>
      <c r="T7" s="13"/>
      <c r="U7" s="26"/>
      <c r="V7" s="35"/>
      <c r="W7" s="14"/>
      <c r="X7" s="14"/>
      <c r="Y7" s="36"/>
      <c r="Z7" s="30"/>
      <c r="AA7" s="35"/>
      <c r="AB7" s="14"/>
      <c r="AC7" s="14"/>
      <c r="AD7" s="36"/>
      <c r="AE7" s="31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5"/>
      <c r="AZ7" s="38" t="s">
        <v>7</v>
      </c>
      <c r="BA7" s="39">
        <v>20</v>
      </c>
      <c r="BB7" s="40" t="s">
        <v>2</v>
      </c>
    </row>
    <row r="8" spans="5:54" ht="9.75" customHeight="1" x14ac:dyDescent="0.2">
      <c r="E8" s="12"/>
      <c r="F8" s="13"/>
      <c r="G8" s="13"/>
      <c r="H8" s="13"/>
      <c r="I8" s="13"/>
      <c r="J8" s="13"/>
      <c r="K8" s="13"/>
      <c r="L8" s="13"/>
      <c r="M8" s="37"/>
      <c r="N8" s="13"/>
      <c r="O8" s="13"/>
      <c r="P8" s="13"/>
      <c r="Q8" s="13"/>
      <c r="R8" s="13"/>
      <c r="S8" s="15"/>
      <c r="T8" s="13"/>
      <c r="U8" s="26"/>
      <c r="V8" s="35"/>
      <c r="W8" s="14"/>
      <c r="X8" s="14"/>
      <c r="Y8" s="36"/>
      <c r="Z8" s="30"/>
      <c r="AA8" s="35"/>
      <c r="AB8" s="14"/>
      <c r="AC8" s="14"/>
      <c r="AD8" s="36"/>
      <c r="AE8" s="31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5"/>
      <c r="AZ8" s="20" t="s">
        <v>5</v>
      </c>
      <c r="BA8" s="41">
        <f>IF(BA6&gt;=BA5,0,(BA5-BA6)/(LN((BA5-BA7)/(BA6-BA7))))</f>
        <v>24.663034623764318</v>
      </c>
      <c r="BB8" s="22" t="s">
        <v>27</v>
      </c>
    </row>
    <row r="9" spans="5:54" ht="9.75" customHeight="1" x14ac:dyDescent="0.2">
      <c r="E9" s="12"/>
      <c r="F9" s="13"/>
      <c r="G9" s="13"/>
      <c r="H9" s="13"/>
      <c r="I9" s="13" t="s">
        <v>18</v>
      </c>
      <c r="J9" s="13"/>
      <c r="K9" s="13"/>
      <c r="L9" s="13"/>
      <c r="M9" s="13"/>
      <c r="N9" s="13"/>
      <c r="O9" s="13"/>
      <c r="P9" s="13"/>
      <c r="Q9" s="13"/>
      <c r="R9" s="13"/>
      <c r="S9" s="15"/>
      <c r="T9" s="13"/>
      <c r="U9" s="26"/>
      <c r="V9" s="30"/>
      <c r="W9" s="30"/>
      <c r="X9" s="30"/>
      <c r="Y9" s="30"/>
      <c r="Z9" s="30"/>
      <c r="AA9" s="30"/>
      <c r="AB9" s="30"/>
      <c r="AC9" s="30"/>
      <c r="AD9" s="30"/>
      <c r="AE9" s="31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5"/>
      <c r="AZ9" s="9" t="s">
        <v>9</v>
      </c>
      <c r="BA9" s="10">
        <v>75</v>
      </c>
      <c r="BB9" s="11" t="s">
        <v>2</v>
      </c>
    </row>
    <row r="10" spans="5:54" ht="9.75" customHeight="1" x14ac:dyDescent="0.2">
      <c r="E10" s="12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5"/>
      <c r="T10" s="13"/>
      <c r="U10" s="26"/>
      <c r="V10" s="27"/>
      <c r="W10" s="28"/>
      <c r="X10" s="28"/>
      <c r="Y10" s="29"/>
      <c r="Z10" s="30"/>
      <c r="AA10" s="27"/>
      <c r="AB10" s="28"/>
      <c r="AC10" s="28"/>
      <c r="AD10" s="29"/>
      <c r="AE10" s="31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5"/>
      <c r="AZ10" s="38" t="s">
        <v>10</v>
      </c>
      <c r="BA10" s="39">
        <v>65</v>
      </c>
      <c r="BB10" s="40" t="s">
        <v>2</v>
      </c>
    </row>
    <row r="11" spans="5:54" ht="9.75" customHeight="1" x14ac:dyDescent="0.2">
      <c r="E11" s="12"/>
      <c r="F11" s="13"/>
      <c r="G11" s="13"/>
      <c r="H11" s="13"/>
      <c r="I11" s="13" t="s">
        <v>17</v>
      </c>
      <c r="J11" s="13"/>
      <c r="K11" s="13"/>
      <c r="L11" s="13"/>
      <c r="M11" s="13"/>
      <c r="N11" s="13"/>
      <c r="O11" s="13"/>
      <c r="P11" s="13"/>
      <c r="Q11" s="13"/>
      <c r="R11" s="13"/>
      <c r="S11" s="15"/>
      <c r="T11" s="13"/>
      <c r="U11" s="26"/>
      <c r="V11" s="35"/>
      <c r="W11" s="14"/>
      <c r="X11" s="14"/>
      <c r="Y11" s="36"/>
      <c r="Z11" s="30"/>
      <c r="AA11" s="35"/>
      <c r="AB11" s="14"/>
      <c r="AC11" s="14"/>
      <c r="AD11" s="36"/>
      <c r="AE11" s="31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5"/>
      <c r="AZ11" s="38" t="s">
        <v>11</v>
      </c>
      <c r="BA11" s="39">
        <v>20</v>
      </c>
      <c r="BB11" s="40" t="s">
        <v>2</v>
      </c>
    </row>
    <row r="12" spans="5:54" ht="9.75" customHeight="1" x14ac:dyDescent="0.2">
      <c r="E12" s="23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5"/>
      <c r="T12" s="13"/>
      <c r="U12" s="26"/>
      <c r="V12" s="35"/>
      <c r="W12" s="14"/>
      <c r="X12" s="14"/>
      <c r="Y12" s="36"/>
      <c r="Z12" s="30"/>
      <c r="AA12" s="35"/>
      <c r="AB12" s="14"/>
      <c r="AC12" s="14"/>
      <c r="AD12" s="36"/>
      <c r="AE12" s="31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5"/>
      <c r="AZ12" s="20" t="s">
        <v>12</v>
      </c>
      <c r="BA12" s="41">
        <f>(BA9-BA10)/(LN((BA9-BA11)/(BA10-BA11)))</f>
        <v>49.83288654563971</v>
      </c>
      <c r="BB12" s="22" t="s">
        <v>27</v>
      </c>
    </row>
    <row r="13" spans="5:54" ht="9.75" customHeight="1" x14ac:dyDescent="0.2">
      <c r="E13" s="12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26"/>
      <c r="V13" s="35"/>
      <c r="W13" s="14"/>
      <c r="X13" s="14"/>
      <c r="Y13" s="36"/>
      <c r="Z13" s="30"/>
      <c r="AA13" s="35"/>
      <c r="AB13" s="14"/>
      <c r="AC13" s="14"/>
      <c r="AD13" s="36"/>
      <c r="AE13" s="31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5"/>
      <c r="AZ13" s="9" t="s">
        <v>3</v>
      </c>
      <c r="BA13" s="10">
        <f>N3</f>
        <v>1000</v>
      </c>
      <c r="BB13" s="11" t="s">
        <v>4</v>
      </c>
    </row>
    <row r="14" spans="5:54" ht="9.75" customHeight="1" x14ac:dyDescent="0.2">
      <c r="E14" s="12"/>
      <c r="F14" s="13"/>
      <c r="G14" s="76">
        <f>IF(BA8=0,"FEHLER!",0)</f>
        <v>0</v>
      </c>
      <c r="H14" s="77"/>
      <c r="I14" s="77"/>
      <c r="J14" s="77"/>
      <c r="K14" s="77"/>
      <c r="L14" s="77"/>
      <c r="M14" s="77"/>
      <c r="N14" s="77"/>
      <c r="O14" s="77"/>
      <c r="P14" s="77"/>
      <c r="Q14" s="77"/>
      <c r="R14" s="77"/>
      <c r="S14" s="13"/>
      <c r="T14" s="13"/>
      <c r="U14" s="26"/>
      <c r="V14" s="35"/>
      <c r="W14" s="14"/>
      <c r="X14" s="14"/>
      <c r="Y14" s="36"/>
      <c r="Z14" s="30"/>
      <c r="AA14" s="35"/>
      <c r="AB14" s="14"/>
      <c r="AC14" s="14"/>
      <c r="AD14" s="36"/>
      <c r="AE14" s="31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5"/>
      <c r="AZ14" s="20" t="s">
        <v>13</v>
      </c>
      <c r="BA14" s="21">
        <f>IF(BA8=0,"",BA13*(BA12/BA8)^BA4)</f>
        <v>2495.228895559118</v>
      </c>
      <c r="BB14" s="22" t="s">
        <v>4</v>
      </c>
    </row>
    <row r="15" spans="5:54" ht="9.75" customHeight="1" x14ac:dyDescent="0.2">
      <c r="E15" s="12"/>
      <c r="F15" s="13"/>
      <c r="G15" s="76">
        <f>IF(BA8=0,"Vorlauftemperatur",0)</f>
        <v>0</v>
      </c>
      <c r="H15" s="77"/>
      <c r="I15" s="77"/>
      <c r="J15" s="77"/>
      <c r="K15" s="77"/>
      <c r="L15" s="77"/>
      <c r="M15" s="77"/>
      <c r="N15" s="77"/>
      <c r="O15" s="77"/>
      <c r="P15" s="77"/>
      <c r="Q15" s="77"/>
      <c r="R15" s="77"/>
      <c r="S15" s="13"/>
      <c r="T15" s="13"/>
      <c r="U15" s="26"/>
      <c r="V15" s="42"/>
      <c r="W15" s="43"/>
      <c r="X15" s="43"/>
      <c r="Y15" s="44"/>
      <c r="Z15" s="30"/>
      <c r="AA15" s="42"/>
      <c r="AB15" s="43"/>
      <c r="AC15" s="43"/>
      <c r="AD15" s="44"/>
      <c r="AE15" s="31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5"/>
      <c r="AZ15" s="9" t="s">
        <v>15</v>
      </c>
      <c r="BA15" s="10"/>
      <c r="BB15" s="11"/>
    </row>
    <row r="16" spans="5:54" ht="9.75" customHeight="1" x14ac:dyDescent="0.2">
      <c r="E16" s="12"/>
      <c r="F16" s="13"/>
      <c r="G16" s="76">
        <f>IF(BA8=0,"muss über",0)</f>
        <v>0</v>
      </c>
      <c r="H16" s="77"/>
      <c r="I16" s="77"/>
      <c r="J16" s="77"/>
      <c r="K16" s="77"/>
      <c r="L16" s="77"/>
      <c r="M16" s="77"/>
      <c r="N16" s="77"/>
      <c r="O16" s="77"/>
      <c r="P16" s="77"/>
      <c r="Q16" s="77"/>
      <c r="R16" s="77"/>
      <c r="S16" s="13"/>
      <c r="T16" s="13"/>
      <c r="U16" s="45"/>
      <c r="V16" s="46"/>
      <c r="W16" s="46"/>
      <c r="X16" s="46"/>
      <c r="Y16" s="46"/>
      <c r="Z16" s="46"/>
      <c r="AA16" s="46"/>
      <c r="AB16" s="46"/>
      <c r="AC16" s="46"/>
      <c r="AD16" s="46"/>
      <c r="AE16" s="47"/>
      <c r="AF16" s="13"/>
      <c r="AG16" s="13"/>
      <c r="AH16" s="13"/>
      <c r="AI16" s="13"/>
      <c r="AJ16" s="13" t="s">
        <v>35</v>
      </c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5"/>
      <c r="AZ16" s="38" t="s">
        <v>19</v>
      </c>
      <c r="BA16" s="39">
        <v>2</v>
      </c>
      <c r="BB16" s="40"/>
    </row>
    <row r="17" spans="2:54" x14ac:dyDescent="0.2">
      <c r="B17" s="78">
        <v>90</v>
      </c>
      <c r="C17" s="79"/>
      <c r="D17" s="80"/>
      <c r="E17" s="12"/>
      <c r="F17" s="13"/>
      <c r="G17" s="76">
        <f>IF(BA8=0,"Rücklauftemperatur liegen.",0)</f>
        <v>0</v>
      </c>
      <c r="H17" s="77"/>
      <c r="I17" s="77"/>
      <c r="J17" s="77"/>
      <c r="K17" s="77"/>
      <c r="L17" s="77"/>
      <c r="M17" s="77"/>
      <c r="N17" s="77"/>
      <c r="O17" s="77"/>
      <c r="P17" s="77"/>
      <c r="Q17" s="77"/>
      <c r="R17" s="77"/>
      <c r="S17" s="13"/>
      <c r="T17" s="48"/>
      <c r="U17" s="48"/>
      <c r="V17" s="48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13"/>
      <c r="AH17" s="13"/>
      <c r="AI17" s="13"/>
      <c r="AJ17" s="13"/>
      <c r="AK17" s="13"/>
      <c r="AL17" s="13"/>
      <c r="AM17" s="13"/>
      <c r="AN17" s="13" t="s">
        <v>34</v>
      </c>
      <c r="AO17" s="13"/>
      <c r="AP17" s="13"/>
      <c r="AQ17" s="13"/>
      <c r="AR17" s="13"/>
      <c r="AS17" s="13"/>
      <c r="AT17" s="13"/>
      <c r="AU17" s="15"/>
      <c r="AV17" s="65">
        <v>70</v>
      </c>
      <c r="AW17" s="66"/>
      <c r="AX17" s="67"/>
      <c r="AZ17" s="38" t="s">
        <v>17</v>
      </c>
      <c r="BA17" s="39">
        <v>1460</v>
      </c>
      <c r="BB17" s="40" t="s">
        <v>28</v>
      </c>
    </row>
    <row r="18" spans="2:54" x14ac:dyDescent="0.2">
      <c r="B18" s="49"/>
      <c r="C18" s="49"/>
      <c r="D18" s="49"/>
      <c r="E18" s="50"/>
      <c r="F18" s="51">
        <v>41</v>
      </c>
      <c r="G18" s="51">
        <v>39</v>
      </c>
      <c r="H18" s="51">
        <v>37</v>
      </c>
      <c r="I18" s="51">
        <v>35</v>
      </c>
      <c r="J18" s="51">
        <v>33</v>
      </c>
      <c r="K18" s="51">
        <v>31</v>
      </c>
      <c r="L18" s="51">
        <v>29</v>
      </c>
      <c r="M18" s="51">
        <v>27</v>
      </c>
      <c r="N18" s="51">
        <v>25</v>
      </c>
      <c r="O18" s="51">
        <v>23</v>
      </c>
      <c r="P18" s="51">
        <v>21</v>
      </c>
      <c r="Q18" s="51">
        <v>19</v>
      </c>
      <c r="R18" s="51">
        <v>17</v>
      </c>
      <c r="S18" s="51">
        <v>15</v>
      </c>
      <c r="T18" s="51">
        <v>13</v>
      </c>
      <c r="U18" s="51">
        <v>11</v>
      </c>
      <c r="V18" s="51">
        <v>9</v>
      </c>
      <c r="W18" s="51">
        <v>7</v>
      </c>
      <c r="X18" s="51">
        <v>5</v>
      </c>
      <c r="Y18" s="51">
        <v>3</v>
      </c>
      <c r="Z18" s="51">
        <v>1</v>
      </c>
      <c r="AA18" s="51">
        <v>2</v>
      </c>
      <c r="AB18" s="51">
        <v>4</v>
      </c>
      <c r="AC18" s="51">
        <v>6</v>
      </c>
      <c r="AD18" s="51">
        <v>8</v>
      </c>
      <c r="AE18" s="51">
        <v>10</v>
      </c>
      <c r="AF18" s="51">
        <v>12</v>
      </c>
      <c r="AG18" s="51">
        <v>14</v>
      </c>
      <c r="AH18" s="51">
        <v>16</v>
      </c>
      <c r="AI18" s="51">
        <v>18</v>
      </c>
      <c r="AJ18" s="51">
        <v>20</v>
      </c>
      <c r="AK18" s="51">
        <v>22</v>
      </c>
      <c r="AL18" s="51">
        <v>24</v>
      </c>
      <c r="AM18" s="51">
        <v>26</v>
      </c>
      <c r="AN18" s="51">
        <v>28</v>
      </c>
      <c r="AO18" s="51">
        <v>30</v>
      </c>
      <c r="AP18" s="51">
        <v>32</v>
      </c>
      <c r="AQ18" s="51">
        <v>34</v>
      </c>
      <c r="AR18" s="51">
        <v>36</v>
      </c>
      <c r="AS18" s="51">
        <v>38</v>
      </c>
      <c r="AT18" s="51">
        <v>40</v>
      </c>
      <c r="AU18" s="52"/>
      <c r="AV18" s="53"/>
      <c r="AW18" s="53"/>
      <c r="AX18" s="53"/>
      <c r="AZ18" s="20" t="s">
        <v>20</v>
      </c>
      <c r="BA18" s="21">
        <f>CHOOSE(BA16,BA52,BA17)</f>
        <v>1460</v>
      </c>
      <c r="BB18" s="22" t="s">
        <v>28</v>
      </c>
    </row>
    <row r="19" spans="2:54" ht="6" customHeight="1" x14ac:dyDescent="0.2">
      <c r="B19" s="49"/>
      <c r="C19" s="49"/>
      <c r="D19" s="49"/>
      <c r="E19" s="1"/>
      <c r="F19" s="2">
        <f t="shared" ref="F19:O28" si="0">$BA$22</f>
        <v>17</v>
      </c>
      <c r="G19" s="2">
        <f t="shared" si="0"/>
        <v>17</v>
      </c>
      <c r="H19" s="2">
        <f t="shared" si="0"/>
        <v>17</v>
      </c>
      <c r="I19" s="2">
        <f t="shared" si="0"/>
        <v>17</v>
      </c>
      <c r="J19" s="2">
        <f t="shared" si="0"/>
        <v>17</v>
      </c>
      <c r="K19" s="2">
        <f t="shared" si="0"/>
        <v>17</v>
      </c>
      <c r="L19" s="2">
        <f t="shared" si="0"/>
        <v>17</v>
      </c>
      <c r="M19" s="2">
        <f t="shared" si="0"/>
        <v>17</v>
      </c>
      <c r="N19" s="2">
        <f t="shared" si="0"/>
        <v>17</v>
      </c>
      <c r="O19" s="2">
        <f t="shared" si="0"/>
        <v>17</v>
      </c>
      <c r="P19" s="2">
        <f t="shared" ref="P19:Y28" si="1">$BA$22</f>
        <v>17</v>
      </c>
      <c r="Q19" s="2">
        <f t="shared" si="1"/>
        <v>17</v>
      </c>
      <c r="R19" s="4">
        <f t="shared" si="1"/>
        <v>17</v>
      </c>
      <c r="S19" s="4">
        <f t="shared" si="1"/>
        <v>17</v>
      </c>
      <c r="T19" s="4">
        <f t="shared" si="1"/>
        <v>17</v>
      </c>
      <c r="U19" s="4">
        <f t="shared" si="1"/>
        <v>17</v>
      </c>
      <c r="V19" s="4">
        <f t="shared" si="1"/>
        <v>17</v>
      </c>
      <c r="W19" s="4">
        <f t="shared" si="1"/>
        <v>17</v>
      </c>
      <c r="X19" s="4">
        <f t="shared" si="1"/>
        <v>17</v>
      </c>
      <c r="Y19" s="4">
        <f t="shared" si="1"/>
        <v>17</v>
      </c>
      <c r="Z19" s="4">
        <f t="shared" ref="Z19:AI28" si="2">$BA$22</f>
        <v>17</v>
      </c>
      <c r="AA19" s="4">
        <f t="shared" si="2"/>
        <v>17</v>
      </c>
      <c r="AB19" s="4">
        <f t="shared" si="2"/>
        <v>17</v>
      </c>
      <c r="AC19" s="4">
        <f t="shared" si="2"/>
        <v>17</v>
      </c>
      <c r="AD19" s="4">
        <f t="shared" si="2"/>
        <v>17</v>
      </c>
      <c r="AE19" s="4">
        <f t="shared" si="2"/>
        <v>17</v>
      </c>
      <c r="AF19" s="4">
        <f t="shared" si="2"/>
        <v>17</v>
      </c>
      <c r="AG19" s="4">
        <f t="shared" si="2"/>
        <v>17</v>
      </c>
      <c r="AH19" s="4">
        <f t="shared" si="2"/>
        <v>17</v>
      </c>
      <c r="AI19" s="2">
        <f t="shared" si="2"/>
        <v>17</v>
      </c>
      <c r="AJ19" s="2">
        <f t="shared" ref="AJ19:AT28" si="3">$BA$22</f>
        <v>17</v>
      </c>
      <c r="AK19" s="2">
        <f t="shared" si="3"/>
        <v>17</v>
      </c>
      <c r="AL19" s="2">
        <f t="shared" si="3"/>
        <v>17</v>
      </c>
      <c r="AM19" s="2">
        <f t="shared" si="3"/>
        <v>17</v>
      </c>
      <c r="AN19" s="2">
        <f t="shared" si="3"/>
        <v>17</v>
      </c>
      <c r="AO19" s="2">
        <f t="shared" si="3"/>
        <v>17</v>
      </c>
      <c r="AP19" s="2">
        <f t="shared" si="3"/>
        <v>17</v>
      </c>
      <c r="AQ19" s="2">
        <f t="shared" si="3"/>
        <v>17</v>
      </c>
      <c r="AR19" s="2">
        <f t="shared" si="3"/>
        <v>17</v>
      </c>
      <c r="AS19" s="2">
        <f t="shared" si="3"/>
        <v>17</v>
      </c>
      <c r="AT19" s="2">
        <f t="shared" si="3"/>
        <v>17</v>
      </c>
      <c r="AU19" s="3"/>
      <c r="AV19" s="53"/>
      <c r="AW19" s="53"/>
      <c r="AX19" s="53"/>
      <c r="AZ19" s="86" t="s">
        <v>21</v>
      </c>
      <c r="BA19" s="88">
        <f>IF(BA8=0,0,BA14/BA18)</f>
        <v>1.709060887369259</v>
      </c>
      <c r="BB19" s="85" t="s">
        <v>22</v>
      </c>
    </row>
    <row r="20" spans="2:54" ht="6" customHeight="1" x14ac:dyDescent="0.2">
      <c r="B20" s="49"/>
      <c r="C20" s="49"/>
      <c r="D20" s="49"/>
      <c r="E20" s="1"/>
      <c r="F20" s="2">
        <f t="shared" si="0"/>
        <v>17</v>
      </c>
      <c r="G20" s="2">
        <f t="shared" si="0"/>
        <v>17</v>
      </c>
      <c r="H20" s="2">
        <f t="shared" si="0"/>
        <v>17</v>
      </c>
      <c r="I20" s="2">
        <f t="shared" si="0"/>
        <v>17</v>
      </c>
      <c r="J20" s="2">
        <f t="shared" si="0"/>
        <v>17</v>
      </c>
      <c r="K20" s="2">
        <f t="shared" si="0"/>
        <v>17</v>
      </c>
      <c r="L20" s="2">
        <f t="shared" si="0"/>
        <v>17</v>
      </c>
      <c r="M20" s="2">
        <f t="shared" si="0"/>
        <v>17</v>
      </c>
      <c r="N20" s="2">
        <f t="shared" si="0"/>
        <v>17</v>
      </c>
      <c r="O20" s="2">
        <f t="shared" si="0"/>
        <v>17</v>
      </c>
      <c r="P20" s="2">
        <f t="shared" si="1"/>
        <v>17</v>
      </c>
      <c r="Q20" s="2">
        <f t="shared" si="1"/>
        <v>17</v>
      </c>
      <c r="R20" s="4">
        <f t="shared" si="1"/>
        <v>17</v>
      </c>
      <c r="S20" s="4">
        <f t="shared" si="1"/>
        <v>17</v>
      </c>
      <c r="T20" s="4">
        <f t="shared" si="1"/>
        <v>17</v>
      </c>
      <c r="U20" s="4">
        <f t="shared" si="1"/>
        <v>17</v>
      </c>
      <c r="V20" s="4">
        <f t="shared" si="1"/>
        <v>17</v>
      </c>
      <c r="W20" s="4">
        <f t="shared" si="1"/>
        <v>17</v>
      </c>
      <c r="X20" s="4">
        <f t="shared" si="1"/>
        <v>17</v>
      </c>
      <c r="Y20" s="4">
        <f t="shared" si="1"/>
        <v>17</v>
      </c>
      <c r="Z20" s="4">
        <f t="shared" si="2"/>
        <v>17</v>
      </c>
      <c r="AA20" s="4">
        <f t="shared" si="2"/>
        <v>17</v>
      </c>
      <c r="AB20" s="4">
        <f t="shared" si="2"/>
        <v>17</v>
      </c>
      <c r="AC20" s="4">
        <f t="shared" si="2"/>
        <v>17</v>
      </c>
      <c r="AD20" s="4">
        <f t="shared" si="2"/>
        <v>17</v>
      </c>
      <c r="AE20" s="4">
        <f t="shared" si="2"/>
        <v>17</v>
      </c>
      <c r="AF20" s="4">
        <f t="shared" si="2"/>
        <v>17</v>
      </c>
      <c r="AG20" s="4">
        <f t="shared" si="2"/>
        <v>17</v>
      </c>
      <c r="AH20" s="4">
        <f t="shared" si="2"/>
        <v>17</v>
      </c>
      <c r="AI20" s="2">
        <f t="shared" si="2"/>
        <v>17</v>
      </c>
      <c r="AJ20" s="2">
        <f t="shared" si="3"/>
        <v>17</v>
      </c>
      <c r="AK20" s="2">
        <f t="shared" si="3"/>
        <v>17</v>
      </c>
      <c r="AL20" s="2">
        <f t="shared" si="3"/>
        <v>17</v>
      </c>
      <c r="AM20" s="2">
        <f t="shared" si="3"/>
        <v>17</v>
      </c>
      <c r="AN20" s="2">
        <f t="shared" si="3"/>
        <v>17</v>
      </c>
      <c r="AO20" s="2">
        <f t="shared" si="3"/>
        <v>17</v>
      </c>
      <c r="AP20" s="2">
        <f t="shared" si="3"/>
        <v>17</v>
      </c>
      <c r="AQ20" s="2">
        <f t="shared" si="3"/>
        <v>17</v>
      </c>
      <c r="AR20" s="2">
        <f t="shared" si="3"/>
        <v>17</v>
      </c>
      <c r="AS20" s="2">
        <f t="shared" si="3"/>
        <v>17</v>
      </c>
      <c r="AT20" s="2">
        <f t="shared" si="3"/>
        <v>17</v>
      </c>
      <c r="AU20" s="3"/>
      <c r="AV20" s="53"/>
      <c r="AW20" s="53"/>
      <c r="AX20" s="53"/>
      <c r="AZ20" s="87"/>
      <c r="BA20" s="89"/>
      <c r="BB20" s="83"/>
    </row>
    <row r="21" spans="2:54" ht="6" customHeight="1" x14ac:dyDescent="0.2">
      <c r="B21" s="49"/>
      <c r="C21" s="49"/>
      <c r="D21" s="49"/>
      <c r="E21" s="1"/>
      <c r="F21" s="2">
        <f t="shared" si="0"/>
        <v>17</v>
      </c>
      <c r="G21" s="2">
        <f t="shared" si="0"/>
        <v>17</v>
      </c>
      <c r="H21" s="2">
        <f t="shared" si="0"/>
        <v>17</v>
      </c>
      <c r="I21" s="2">
        <f t="shared" si="0"/>
        <v>17</v>
      </c>
      <c r="J21" s="2">
        <f t="shared" si="0"/>
        <v>17</v>
      </c>
      <c r="K21" s="2">
        <f t="shared" si="0"/>
        <v>17</v>
      </c>
      <c r="L21" s="2">
        <f t="shared" si="0"/>
        <v>17</v>
      </c>
      <c r="M21" s="2">
        <f t="shared" si="0"/>
        <v>17</v>
      </c>
      <c r="N21" s="2">
        <f t="shared" si="0"/>
        <v>17</v>
      </c>
      <c r="O21" s="2">
        <f t="shared" si="0"/>
        <v>17</v>
      </c>
      <c r="P21" s="2">
        <f t="shared" si="1"/>
        <v>17</v>
      </c>
      <c r="Q21" s="2">
        <f t="shared" si="1"/>
        <v>17</v>
      </c>
      <c r="R21" s="4">
        <f t="shared" si="1"/>
        <v>17</v>
      </c>
      <c r="S21" s="4">
        <f t="shared" si="1"/>
        <v>17</v>
      </c>
      <c r="T21" s="4">
        <f t="shared" si="1"/>
        <v>17</v>
      </c>
      <c r="U21" s="4">
        <f t="shared" si="1"/>
        <v>17</v>
      </c>
      <c r="V21" s="4">
        <f t="shared" si="1"/>
        <v>17</v>
      </c>
      <c r="W21" s="4">
        <f t="shared" si="1"/>
        <v>17</v>
      </c>
      <c r="X21" s="4">
        <f t="shared" si="1"/>
        <v>17</v>
      </c>
      <c r="Y21" s="4">
        <f t="shared" si="1"/>
        <v>17</v>
      </c>
      <c r="Z21" s="4">
        <f t="shared" si="2"/>
        <v>17</v>
      </c>
      <c r="AA21" s="4">
        <f t="shared" si="2"/>
        <v>17</v>
      </c>
      <c r="AB21" s="4">
        <f t="shared" si="2"/>
        <v>17</v>
      </c>
      <c r="AC21" s="4">
        <f t="shared" si="2"/>
        <v>17</v>
      </c>
      <c r="AD21" s="4">
        <f t="shared" si="2"/>
        <v>17</v>
      </c>
      <c r="AE21" s="4">
        <f t="shared" si="2"/>
        <v>17</v>
      </c>
      <c r="AF21" s="4">
        <f t="shared" si="2"/>
        <v>17</v>
      </c>
      <c r="AG21" s="4">
        <f t="shared" si="2"/>
        <v>17</v>
      </c>
      <c r="AH21" s="4">
        <f t="shared" si="2"/>
        <v>17</v>
      </c>
      <c r="AI21" s="2">
        <f t="shared" si="2"/>
        <v>17</v>
      </c>
      <c r="AJ21" s="2">
        <f t="shared" si="3"/>
        <v>17</v>
      </c>
      <c r="AK21" s="2">
        <f t="shared" si="3"/>
        <v>17</v>
      </c>
      <c r="AL21" s="2">
        <f t="shared" si="3"/>
        <v>17</v>
      </c>
      <c r="AM21" s="2">
        <f t="shared" si="3"/>
        <v>17</v>
      </c>
      <c r="AN21" s="2">
        <f t="shared" si="3"/>
        <v>17</v>
      </c>
      <c r="AO21" s="2">
        <f t="shared" si="3"/>
        <v>17</v>
      </c>
      <c r="AP21" s="2">
        <f t="shared" si="3"/>
        <v>17</v>
      </c>
      <c r="AQ21" s="2">
        <f t="shared" si="3"/>
        <v>17</v>
      </c>
      <c r="AR21" s="2">
        <f t="shared" si="3"/>
        <v>17</v>
      </c>
      <c r="AS21" s="2">
        <f t="shared" si="3"/>
        <v>17</v>
      </c>
      <c r="AT21" s="2">
        <f t="shared" si="3"/>
        <v>17</v>
      </c>
      <c r="AU21" s="3"/>
      <c r="AV21" s="53"/>
      <c r="AW21" s="53"/>
      <c r="AX21" s="53"/>
      <c r="AZ21" s="87"/>
      <c r="BA21" s="89"/>
      <c r="BB21" s="83"/>
    </row>
    <row r="22" spans="2:54" ht="6" customHeight="1" x14ac:dyDescent="0.2">
      <c r="B22" s="49"/>
      <c r="C22" s="49"/>
      <c r="D22" s="49"/>
      <c r="E22" s="1"/>
      <c r="F22" s="2">
        <f t="shared" si="0"/>
        <v>17</v>
      </c>
      <c r="G22" s="2">
        <f t="shared" si="0"/>
        <v>17</v>
      </c>
      <c r="H22" s="2">
        <f t="shared" si="0"/>
        <v>17</v>
      </c>
      <c r="I22" s="2">
        <f t="shared" si="0"/>
        <v>17</v>
      </c>
      <c r="J22" s="2">
        <f t="shared" si="0"/>
        <v>17</v>
      </c>
      <c r="K22" s="2">
        <f t="shared" si="0"/>
        <v>17</v>
      </c>
      <c r="L22" s="2">
        <f t="shared" si="0"/>
        <v>17</v>
      </c>
      <c r="M22" s="2">
        <f t="shared" si="0"/>
        <v>17</v>
      </c>
      <c r="N22" s="2">
        <f t="shared" si="0"/>
        <v>17</v>
      </c>
      <c r="O22" s="2">
        <f t="shared" si="0"/>
        <v>17</v>
      </c>
      <c r="P22" s="2">
        <f t="shared" si="1"/>
        <v>17</v>
      </c>
      <c r="Q22" s="2">
        <f t="shared" si="1"/>
        <v>17</v>
      </c>
      <c r="R22" s="4">
        <f t="shared" si="1"/>
        <v>17</v>
      </c>
      <c r="S22" s="4">
        <f t="shared" si="1"/>
        <v>17</v>
      </c>
      <c r="T22" s="4">
        <f t="shared" si="1"/>
        <v>17</v>
      </c>
      <c r="U22" s="4">
        <f t="shared" si="1"/>
        <v>17</v>
      </c>
      <c r="V22" s="4">
        <f t="shared" si="1"/>
        <v>17</v>
      </c>
      <c r="W22" s="4">
        <f t="shared" si="1"/>
        <v>17</v>
      </c>
      <c r="X22" s="4">
        <f t="shared" si="1"/>
        <v>17</v>
      </c>
      <c r="Y22" s="4">
        <f t="shared" si="1"/>
        <v>17</v>
      </c>
      <c r="Z22" s="4">
        <f t="shared" si="2"/>
        <v>17</v>
      </c>
      <c r="AA22" s="4">
        <f t="shared" si="2"/>
        <v>17</v>
      </c>
      <c r="AB22" s="4">
        <f t="shared" si="2"/>
        <v>17</v>
      </c>
      <c r="AC22" s="4">
        <f t="shared" si="2"/>
        <v>17</v>
      </c>
      <c r="AD22" s="4">
        <f t="shared" si="2"/>
        <v>17</v>
      </c>
      <c r="AE22" s="4">
        <f t="shared" si="2"/>
        <v>17</v>
      </c>
      <c r="AF22" s="4">
        <f t="shared" si="2"/>
        <v>17</v>
      </c>
      <c r="AG22" s="4">
        <f t="shared" si="2"/>
        <v>17</v>
      </c>
      <c r="AH22" s="4">
        <f t="shared" si="2"/>
        <v>17</v>
      </c>
      <c r="AI22" s="2">
        <f t="shared" si="2"/>
        <v>17</v>
      </c>
      <c r="AJ22" s="2">
        <f t="shared" si="3"/>
        <v>17</v>
      </c>
      <c r="AK22" s="2">
        <f t="shared" si="3"/>
        <v>17</v>
      </c>
      <c r="AL22" s="2">
        <f t="shared" si="3"/>
        <v>17</v>
      </c>
      <c r="AM22" s="2">
        <f t="shared" si="3"/>
        <v>17</v>
      </c>
      <c r="AN22" s="2">
        <f t="shared" si="3"/>
        <v>17</v>
      </c>
      <c r="AO22" s="2">
        <f t="shared" si="3"/>
        <v>17</v>
      </c>
      <c r="AP22" s="2">
        <f t="shared" si="3"/>
        <v>17</v>
      </c>
      <c r="AQ22" s="2">
        <f t="shared" si="3"/>
        <v>17</v>
      </c>
      <c r="AR22" s="2">
        <f t="shared" si="3"/>
        <v>17</v>
      </c>
      <c r="AS22" s="2">
        <f t="shared" si="3"/>
        <v>17</v>
      </c>
      <c r="AT22" s="2">
        <f t="shared" si="3"/>
        <v>17</v>
      </c>
      <c r="AU22" s="3"/>
      <c r="AV22" s="53"/>
      <c r="AW22" s="53"/>
      <c r="AX22" s="53"/>
      <c r="AZ22" s="87" t="s">
        <v>24</v>
      </c>
      <c r="BA22" s="91">
        <f>IF(BA19=0,0,MAX(1,ROUND(BA19*10,0)))</f>
        <v>17</v>
      </c>
      <c r="BB22" s="83"/>
    </row>
    <row r="23" spans="2:54" ht="6" customHeight="1" x14ac:dyDescent="0.2">
      <c r="B23" s="49"/>
      <c r="C23" s="49"/>
      <c r="D23" s="49"/>
      <c r="E23" s="1"/>
      <c r="F23" s="2">
        <f t="shared" si="0"/>
        <v>17</v>
      </c>
      <c r="G23" s="2">
        <f t="shared" si="0"/>
        <v>17</v>
      </c>
      <c r="H23" s="2">
        <f t="shared" si="0"/>
        <v>17</v>
      </c>
      <c r="I23" s="2">
        <f t="shared" si="0"/>
        <v>17</v>
      </c>
      <c r="J23" s="2">
        <f t="shared" si="0"/>
        <v>17</v>
      </c>
      <c r="K23" s="2">
        <f t="shared" si="0"/>
        <v>17</v>
      </c>
      <c r="L23" s="2">
        <f t="shared" si="0"/>
        <v>17</v>
      </c>
      <c r="M23" s="2">
        <f t="shared" si="0"/>
        <v>17</v>
      </c>
      <c r="N23" s="2">
        <f t="shared" si="0"/>
        <v>17</v>
      </c>
      <c r="O23" s="2">
        <f t="shared" si="0"/>
        <v>17</v>
      </c>
      <c r="P23" s="2">
        <f t="shared" si="1"/>
        <v>17</v>
      </c>
      <c r="Q23" s="2">
        <f t="shared" si="1"/>
        <v>17</v>
      </c>
      <c r="R23" s="4">
        <f t="shared" si="1"/>
        <v>17</v>
      </c>
      <c r="S23" s="4">
        <f t="shared" si="1"/>
        <v>17</v>
      </c>
      <c r="T23" s="4">
        <f t="shared" si="1"/>
        <v>17</v>
      </c>
      <c r="U23" s="4">
        <f t="shared" si="1"/>
        <v>17</v>
      </c>
      <c r="V23" s="4">
        <f t="shared" si="1"/>
        <v>17</v>
      </c>
      <c r="W23" s="4">
        <f t="shared" si="1"/>
        <v>17</v>
      </c>
      <c r="X23" s="4">
        <f t="shared" si="1"/>
        <v>17</v>
      </c>
      <c r="Y23" s="4">
        <f t="shared" si="1"/>
        <v>17</v>
      </c>
      <c r="Z23" s="4">
        <f t="shared" si="2"/>
        <v>17</v>
      </c>
      <c r="AA23" s="4">
        <f t="shared" si="2"/>
        <v>17</v>
      </c>
      <c r="AB23" s="4">
        <f t="shared" si="2"/>
        <v>17</v>
      </c>
      <c r="AC23" s="4">
        <f t="shared" si="2"/>
        <v>17</v>
      </c>
      <c r="AD23" s="4">
        <f t="shared" si="2"/>
        <v>17</v>
      </c>
      <c r="AE23" s="4">
        <f t="shared" si="2"/>
        <v>17</v>
      </c>
      <c r="AF23" s="4">
        <f t="shared" si="2"/>
        <v>17</v>
      </c>
      <c r="AG23" s="4">
        <f t="shared" si="2"/>
        <v>17</v>
      </c>
      <c r="AH23" s="4">
        <f t="shared" si="2"/>
        <v>17</v>
      </c>
      <c r="AI23" s="2">
        <f t="shared" si="2"/>
        <v>17</v>
      </c>
      <c r="AJ23" s="2">
        <f t="shared" si="3"/>
        <v>17</v>
      </c>
      <c r="AK23" s="2">
        <f t="shared" si="3"/>
        <v>17</v>
      </c>
      <c r="AL23" s="2">
        <f t="shared" si="3"/>
        <v>17</v>
      </c>
      <c r="AM23" s="2">
        <f t="shared" si="3"/>
        <v>17</v>
      </c>
      <c r="AN23" s="2">
        <f t="shared" si="3"/>
        <v>17</v>
      </c>
      <c r="AO23" s="2">
        <f t="shared" si="3"/>
        <v>17</v>
      </c>
      <c r="AP23" s="2">
        <f t="shared" si="3"/>
        <v>17</v>
      </c>
      <c r="AQ23" s="2">
        <f t="shared" si="3"/>
        <v>17</v>
      </c>
      <c r="AR23" s="2">
        <f t="shared" si="3"/>
        <v>17</v>
      </c>
      <c r="AS23" s="2">
        <f t="shared" si="3"/>
        <v>17</v>
      </c>
      <c r="AT23" s="2">
        <f t="shared" si="3"/>
        <v>17</v>
      </c>
      <c r="AU23" s="3"/>
      <c r="AV23" s="53"/>
      <c r="AW23" s="53"/>
      <c r="AX23" s="53"/>
      <c r="AZ23" s="87"/>
      <c r="BA23" s="89"/>
      <c r="BB23" s="83"/>
    </row>
    <row r="24" spans="2:54" ht="6" customHeight="1" x14ac:dyDescent="0.2">
      <c r="B24" s="49"/>
      <c r="C24" s="49"/>
      <c r="D24" s="49"/>
      <c r="E24" s="1"/>
      <c r="F24" s="2">
        <f t="shared" si="0"/>
        <v>17</v>
      </c>
      <c r="G24" s="2">
        <f t="shared" si="0"/>
        <v>17</v>
      </c>
      <c r="H24" s="2">
        <f t="shared" si="0"/>
        <v>17</v>
      </c>
      <c r="I24" s="2">
        <f t="shared" si="0"/>
        <v>17</v>
      </c>
      <c r="J24" s="2">
        <f t="shared" si="0"/>
        <v>17</v>
      </c>
      <c r="K24" s="2">
        <f t="shared" si="0"/>
        <v>17</v>
      </c>
      <c r="L24" s="2">
        <f t="shared" si="0"/>
        <v>17</v>
      </c>
      <c r="M24" s="2">
        <f t="shared" si="0"/>
        <v>17</v>
      </c>
      <c r="N24" s="2">
        <f t="shared" si="0"/>
        <v>17</v>
      </c>
      <c r="O24" s="2">
        <f t="shared" si="0"/>
        <v>17</v>
      </c>
      <c r="P24" s="2">
        <f t="shared" si="1"/>
        <v>17</v>
      </c>
      <c r="Q24" s="2">
        <f t="shared" si="1"/>
        <v>17</v>
      </c>
      <c r="R24" s="4">
        <f t="shared" si="1"/>
        <v>17</v>
      </c>
      <c r="S24" s="4">
        <f t="shared" si="1"/>
        <v>17</v>
      </c>
      <c r="T24" s="4">
        <f t="shared" si="1"/>
        <v>17</v>
      </c>
      <c r="U24" s="4">
        <f t="shared" si="1"/>
        <v>17</v>
      </c>
      <c r="V24" s="4">
        <f t="shared" si="1"/>
        <v>17</v>
      </c>
      <c r="W24" s="4">
        <f t="shared" si="1"/>
        <v>17</v>
      </c>
      <c r="X24" s="4">
        <f t="shared" si="1"/>
        <v>17</v>
      </c>
      <c r="Y24" s="4">
        <f t="shared" si="1"/>
        <v>17</v>
      </c>
      <c r="Z24" s="4">
        <f t="shared" si="2"/>
        <v>17</v>
      </c>
      <c r="AA24" s="4">
        <f t="shared" si="2"/>
        <v>17</v>
      </c>
      <c r="AB24" s="4">
        <f t="shared" si="2"/>
        <v>17</v>
      </c>
      <c r="AC24" s="4">
        <f t="shared" si="2"/>
        <v>17</v>
      </c>
      <c r="AD24" s="4">
        <f t="shared" si="2"/>
        <v>17</v>
      </c>
      <c r="AE24" s="4">
        <f t="shared" si="2"/>
        <v>17</v>
      </c>
      <c r="AF24" s="4">
        <f t="shared" si="2"/>
        <v>17</v>
      </c>
      <c r="AG24" s="4">
        <f t="shared" si="2"/>
        <v>17</v>
      </c>
      <c r="AH24" s="4">
        <f t="shared" si="2"/>
        <v>17</v>
      </c>
      <c r="AI24" s="2">
        <f t="shared" si="2"/>
        <v>17</v>
      </c>
      <c r="AJ24" s="2">
        <f t="shared" si="3"/>
        <v>17</v>
      </c>
      <c r="AK24" s="2">
        <f t="shared" si="3"/>
        <v>17</v>
      </c>
      <c r="AL24" s="2">
        <f t="shared" si="3"/>
        <v>17</v>
      </c>
      <c r="AM24" s="2">
        <f t="shared" si="3"/>
        <v>17</v>
      </c>
      <c r="AN24" s="2">
        <f t="shared" si="3"/>
        <v>17</v>
      </c>
      <c r="AO24" s="2">
        <f t="shared" si="3"/>
        <v>17</v>
      </c>
      <c r="AP24" s="2">
        <f t="shared" si="3"/>
        <v>17</v>
      </c>
      <c r="AQ24" s="2">
        <f t="shared" si="3"/>
        <v>17</v>
      </c>
      <c r="AR24" s="2">
        <f t="shared" si="3"/>
        <v>17</v>
      </c>
      <c r="AS24" s="2">
        <f t="shared" si="3"/>
        <v>17</v>
      </c>
      <c r="AT24" s="2">
        <f t="shared" si="3"/>
        <v>17</v>
      </c>
      <c r="AU24" s="3"/>
      <c r="AV24" s="53"/>
      <c r="AW24" s="53"/>
      <c r="AX24" s="53"/>
      <c r="AZ24" s="90"/>
      <c r="BA24" s="92"/>
      <c r="BB24" s="84"/>
    </row>
    <row r="25" spans="2:54" ht="6" customHeight="1" x14ac:dyDescent="0.2">
      <c r="B25" s="49"/>
      <c r="C25" s="49"/>
      <c r="D25" s="49"/>
      <c r="E25" s="1"/>
      <c r="F25" s="2">
        <f t="shared" si="0"/>
        <v>17</v>
      </c>
      <c r="G25" s="2">
        <f t="shared" si="0"/>
        <v>17</v>
      </c>
      <c r="H25" s="2">
        <f t="shared" si="0"/>
        <v>17</v>
      </c>
      <c r="I25" s="2">
        <f t="shared" si="0"/>
        <v>17</v>
      </c>
      <c r="J25" s="2">
        <f t="shared" si="0"/>
        <v>17</v>
      </c>
      <c r="K25" s="2">
        <f t="shared" si="0"/>
        <v>17</v>
      </c>
      <c r="L25" s="2">
        <f t="shared" si="0"/>
        <v>17</v>
      </c>
      <c r="M25" s="2">
        <f t="shared" si="0"/>
        <v>17</v>
      </c>
      <c r="N25" s="2">
        <f t="shared" si="0"/>
        <v>17</v>
      </c>
      <c r="O25" s="2">
        <f t="shared" si="0"/>
        <v>17</v>
      </c>
      <c r="P25" s="2">
        <f t="shared" si="1"/>
        <v>17</v>
      </c>
      <c r="Q25" s="2">
        <f t="shared" si="1"/>
        <v>17</v>
      </c>
      <c r="R25" s="4">
        <f t="shared" si="1"/>
        <v>17</v>
      </c>
      <c r="S25" s="4">
        <f t="shared" si="1"/>
        <v>17</v>
      </c>
      <c r="T25" s="4">
        <f t="shared" si="1"/>
        <v>17</v>
      </c>
      <c r="U25" s="4">
        <f t="shared" si="1"/>
        <v>17</v>
      </c>
      <c r="V25" s="4">
        <f t="shared" si="1"/>
        <v>17</v>
      </c>
      <c r="W25" s="4">
        <f t="shared" si="1"/>
        <v>17</v>
      </c>
      <c r="X25" s="4">
        <f t="shared" si="1"/>
        <v>17</v>
      </c>
      <c r="Y25" s="4">
        <f t="shared" si="1"/>
        <v>17</v>
      </c>
      <c r="Z25" s="4">
        <f t="shared" si="2"/>
        <v>17</v>
      </c>
      <c r="AA25" s="4">
        <f t="shared" si="2"/>
        <v>17</v>
      </c>
      <c r="AB25" s="4">
        <f t="shared" si="2"/>
        <v>17</v>
      </c>
      <c r="AC25" s="4">
        <f t="shared" si="2"/>
        <v>17</v>
      </c>
      <c r="AD25" s="4">
        <f t="shared" si="2"/>
        <v>17</v>
      </c>
      <c r="AE25" s="4">
        <f t="shared" si="2"/>
        <v>17</v>
      </c>
      <c r="AF25" s="4">
        <f t="shared" si="2"/>
        <v>17</v>
      </c>
      <c r="AG25" s="4">
        <f t="shared" si="2"/>
        <v>17</v>
      </c>
      <c r="AH25" s="4">
        <f t="shared" si="2"/>
        <v>17</v>
      </c>
      <c r="AI25" s="2">
        <f t="shared" si="2"/>
        <v>17</v>
      </c>
      <c r="AJ25" s="2">
        <f t="shared" si="3"/>
        <v>17</v>
      </c>
      <c r="AK25" s="2">
        <f t="shared" si="3"/>
        <v>17</v>
      </c>
      <c r="AL25" s="2">
        <f t="shared" si="3"/>
        <v>17</v>
      </c>
      <c r="AM25" s="2">
        <f t="shared" si="3"/>
        <v>17</v>
      </c>
      <c r="AN25" s="2">
        <f t="shared" si="3"/>
        <v>17</v>
      </c>
      <c r="AO25" s="2">
        <f t="shared" si="3"/>
        <v>17</v>
      </c>
      <c r="AP25" s="2">
        <f t="shared" si="3"/>
        <v>17</v>
      </c>
      <c r="AQ25" s="2">
        <f t="shared" si="3"/>
        <v>17</v>
      </c>
      <c r="AR25" s="2">
        <f t="shared" si="3"/>
        <v>17</v>
      </c>
      <c r="AS25" s="2">
        <f t="shared" si="3"/>
        <v>17</v>
      </c>
      <c r="AT25" s="2">
        <f t="shared" si="3"/>
        <v>17</v>
      </c>
      <c r="AU25" s="3"/>
      <c r="AV25" s="53"/>
      <c r="AW25" s="53"/>
      <c r="AX25" s="53"/>
      <c r="AZ25" s="38"/>
      <c r="BA25" s="39"/>
      <c r="BB25" s="40"/>
    </row>
    <row r="26" spans="2:54" ht="6" customHeight="1" x14ac:dyDescent="0.2">
      <c r="B26" s="49"/>
      <c r="C26" s="49"/>
      <c r="D26" s="49"/>
      <c r="E26" s="1"/>
      <c r="F26" s="2">
        <f t="shared" si="0"/>
        <v>17</v>
      </c>
      <c r="G26" s="2">
        <f t="shared" si="0"/>
        <v>17</v>
      </c>
      <c r="H26" s="2">
        <f t="shared" si="0"/>
        <v>17</v>
      </c>
      <c r="I26" s="2">
        <f t="shared" si="0"/>
        <v>17</v>
      </c>
      <c r="J26" s="2">
        <f t="shared" si="0"/>
        <v>17</v>
      </c>
      <c r="K26" s="2">
        <f t="shared" si="0"/>
        <v>17</v>
      </c>
      <c r="L26" s="2">
        <f t="shared" si="0"/>
        <v>17</v>
      </c>
      <c r="M26" s="2">
        <f t="shared" si="0"/>
        <v>17</v>
      </c>
      <c r="N26" s="2">
        <f t="shared" si="0"/>
        <v>17</v>
      </c>
      <c r="O26" s="2">
        <f t="shared" si="0"/>
        <v>17</v>
      </c>
      <c r="P26" s="2">
        <f t="shared" si="1"/>
        <v>17</v>
      </c>
      <c r="Q26" s="2">
        <f t="shared" si="1"/>
        <v>17</v>
      </c>
      <c r="R26" s="4">
        <f t="shared" si="1"/>
        <v>17</v>
      </c>
      <c r="S26" s="4">
        <f t="shared" si="1"/>
        <v>17</v>
      </c>
      <c r="T26" s="4">
        <f t="shared" si="1"/>
        <v>17</v>
      </c>
      <c r="U26" s="4">
        <f t="shared" si="1"/>
        <v>17</v>
      </c>
      <c r="V26" s="4">
        <f t="shared" si="1"/>
        <v>17</v>
      </c>
      <c r="W26" s="4">
        <f t="shared" si="1"/>
        <v>17</v>
      </c>
      <c r="X26" s="4">
        <f t="shared" si="1"/>
        <v>17</v>
      </c>
      <c r="Y26" s="4">
        <f t="shared" si="1"/>
        <v>17</v>
      </c>
      <c r="Z26" s="4">
        <f t="shared" si="2"/>
        <v>17</v>
      </c>
      <c r="AA26" s="4">
        <f t="shared" si="2"/>
        <v>17</v>
      </c>
      <c r="AB26" s="4">
        <f t="shared" si="2"/>
        <v>17</v>
      </c>
      <c r="AC26" s="4">
        <f t="shared" si="2"/>
        <v>17</v>
      </c>
      <c r="AD26" s="4">
        <f t="shared" si="2"/>
        <v>17</v>
      </c>
      <c r="AE26" s="4">
        <f t="shared" si="2"/>
        <v>17</v>
      </c>
      <c r="AF26" s="4">
        <f t="shared" si="2"/>
        <v>17</v>
      </c>
      <c r="AG26" s="4">
        <f t="shared" si="2"/>
        <v>17</v>
      </c>
      <c r="AH26" s="4">
        <f t="shared" si="2"/>
        <v>17</v>
      </c>
      <c r="AI26" s="2">
        <f t="shared" si="2"/>
        <v>17</v>
      </c>
      <c r="AJ26" s="2">
        <f t="shared" si="3"/>
        <v>17</v>
      </c>
      <c r="AK26" s="2">
        <f t="shared" si="3"/>
        <v>17</v>
      </c>
      <c r="AL26" s="2">
        <f t="shared" si="3"/>
        <v>17</v>
      </c>
      <c r="AM26" s="2">
        <f t="shared" si="3"/>
        <v>17</v>
      </c>
      <c r="AN26" s="2">
        <f t="shared" si="3"/>
        <v>17</v>
      </c>
      <c r="AO26" s="2">
        <f t="shared" si="3"/>
        <v>17</v>
      </c>
      <c r="AP26" s="2">
        <f t="shared" si="3"/>
        <v>17</v>
      </c>
      <c r="AQ26" s="2">
        <f t="shared" si="3"/>
        <v>17</v>
      </c>
      <c r="AR26" s="2">
        <f t="shared" si="3"/>
        <v>17</v>
      </c>
      <c r="AS26" s="2">
        <f t="shared" si="3"/>
        <v>17</v>
      </c>
      <c r="AT26" s="2">
        <f t="shared" si="3"/>
        <v>17</v>
      </c>
      <c r="AU26" s="3"/>
      <c r="AV26" s="53"/>
      <c r="AW26" s="53"/>
      <c r="AX26" s="53"/>
      <c r="AZ26" s="38"/>
      <c r="BA26" s="39"/>
      <c r="BB26" s="40"/>
    </row>
    <row r="27" spans="2:54" ht="6" customHeight="1" x14ac:dyDescent="0.2">
      <c r="B27" s="49"/>
      <c r="C27" s="49"/>
      <c r="D27" s="49"/>
      <c r="E27" s="1"/>
      <c r="F27" s="2">
        <f t="shared" si="0"/>
        <v>17</v>
      </c>
      <c r="G27" s="2">
        <f t="shared" si="0"/>
        <v>17</v>
      </c>
      <c r="H27" s="2">
        <f t="shared" si="0"/>
        <v>17</v>
      </c>
      <c r="I27" s="2">
        <f t="shared" si="0"/>
        <v>17</v>
      </c>
      <c r="J27" s="2">
        <f t="shared" si="0"/>
        <v>17</v>
      </c>
      <c r="K27" s="2">
        <f t="shared" si="0"/>
        <v>17</v>
      </c>
      <c r="L27" s="2">
        <f t="shared" si="0"/>
        <v>17</v>
      </c>
      <c r="M27" s="2">
        <f t="shared" si="0"/>
        <v>17</v>
      </c>
      <c r="N27" s="2">
        <f t="shared" si="0"/>
        <v>17</v>
      </c>
      <c r="O27" s="2">
        <f t="shared" si="0"/>
        <v>17</v>
      </c>
      <c r="P27" s="2">
        <f t="shared" si="1"/>
        <v>17</v>
      </c>
      <c r="Q27" s="2">
        <f t="shared" si="1"/>
        <v>17</v>
      </c>
      <c r="R27" s="4">
        <f t="shared" si="1"/>
        <v>17</v>
      </c>
      <c r="S27" s="4">
        <f t="shared" si="1"/>
        <v>17</v>
      </c>
      <c r="T27" s="4">
        <f t="shared" si="1"/>
        <v>17</v>
      </c>
      <c r="U27" s="4">
        <f t="shared" si="1"/>
        <v>17</v>
      </c>
      <c r="V27" s="4">
        <f t="shared" si="1"/>
        <v>17</v>
      </c>
      <c r="W27" s="4">
        <f t="shared" si="1"/>
        <v>17</v>
      </c>
      <c r="X27" s="4">
        <f t="shared" si="1"/>
        <v>17</v>
      </c>
      <c r="Y27" s="4">
        <f t="shared" si="1"/>
        <v>17</v>
      </c>
      <c r="Z27" s="4">
        <f t="shared" si="2"/>
        <v>17</v>
      </c>
      <c r="AA27" s="4">
        <f t="shared" si="2"/>
        <v>17</v>
      </c>
      <c r="AB27" s="4">
        <f t="shared" si="2"/>
        <v>17</v>
      </c>
      <c r="AC27" s="4">
        <f t="shared" si="2"/>
        <v>17</v>
      </c>
      <c r="AD27" s="4">
        <f t="shared" si="2"/>
        <v>17</v>
      </c>
      <c r="AE27" s="4">
        <f t="shared" si="2"/>
        <v>17</v>
      </c>
      <c r="AF27" s="4">
        <f t="shared" si="2"/>
        <v>17</v>
      </c>
      <c r="AG27" s="4">
        <f t="shared" si="2"/>
        <v>17</v>
      </c>
      <c r="AH27" s="4">
        <f t="shared" si="2"/>
        <v>17</v>
      </c>
      <c r="AI27" s="2">
        <f t="shared" si="2"/>
        <v>17</v>
      </c>
      <c r="AJ27" s="2">
        <f t="shared" si="3"/>
        <v>17</v>
      </c>
      <c r="AK27" s="2">
        <f t="shared" si="3"/>
        <v>17</v>
      </c>
      <c r="AL27" s="2">
        <f t="shared" si="3"/>
        <v>17</v>
      </c>
      <c r="AM27" s="2">
        <f t="shared" si="3"/>
        <v>17</v>
      </c>
      <c r="AN27" s="2">
        <f t="shared" si="3"/>
        <v>17</v>
      </c>
      <c r="AO27" s="2">
        <f t="shared" si="3"/>
        <v>17</v>
      </c>
      <c r="AP27" s="2">
        <f t="shared" si="3"/>
        <v>17</v>
      </c>
      <c r="AQ27" s="2">
        <f t="shared" si="3"/>
        <v>17</v>
      </c>
      <c r="AR27" s="2">
        <f t="shared" si="3"/>
        <v>17</v>
      </c>
      <c r="AS27" s="2">
        <f t="shared" si="3"/>
        <v>17</v>
      </c>
      <c r="AT27" s="2">
        <f t="shared" si="3"/>
        <v>17</v>
      </c>
      <c r="AU27" s="3"/>
      <c r="AV27" s="53"/>
      <c r="AW27" s="53"/>
      <c r="AX27" s="53"/>
      <c r="AZ27" s="38"/>
      <c r="BA27" s="39"/>
      <c r="BB27" s="40"/>
    </row>
    <row r="28" spans="2:54" ht="6" customHeight="1" x14ac:dyDescent="0.2">
      <c r="B28" s="49"/>
      <c r="C28" s="49"/>
      <c r="D28" s="49"/>
      <c r="E28" s="1"/>
      <c r="F28" s="2">
        <f t="shared" si="0"/>
        <v>17</v>
      </c>
      <c r="G28" s="2">
        <f t="shared" si="0"/>
        <v>17</v>
      </c>
      <c r="H28" s="2">
        <f t="shared" si="0"/>
        <v>17</v>
      </c>
      <c r="I28" s="2">
        <f t="shared" si="0"/>
        <v>17</v>
      </c>
      <c r="J28" s="2">
        <f t="shared" si="0"/>
        <v>17</v>
      </c>
      <c r="K28" s="2">
        <f t="shared" si="0"/>
        <v>17</v>
      </c>
      <c r="L28" s="2">
        <f t="shared" si="0"/>
        <v>17</v>
      </c>
      <c r="M28" s="2">
        <f t="shared" si="0"/>
        <v>17</v>
      </c>
      <c r="N28" s="2">
        <f t="shared" si="0"/>
        <v>17</v>
      </c>
      <c r="O28" s="2">
        <f t="shared" si="0"/>
        <v>17</v>
      </c>
      <c r="P28" s="2">
        <f t="shared" si="1"/>
        <v>17</v>
      </c>
      <c r="Q28" s="2">
        <f t="shared" si="1"/>
        <v>17</v>
      </c>
      <c r="R28" s="4">
        <f t="shared" si="1"/>
        <v>17</v>
      </c>
      <c r="S28" s="4">
        <f t="shared" si="1"/>
        <v>17</v>
      </c>
      <c r="T28" s="4">
        <f t="shared" si="1"/>
        <v>17</v>
      </c>
      <c r="U28" s="4">
        <f t="shared" si="1"/>
        <v>17</v>
      </c>
      <c r="V28" s="4">
        <f t="shared" si="1"/>
        <v>17</v>
      </c>
      <c r="W28" s="4">
        <f t="shared" si="1"/>
        <v>17</v>
      </c>
      <c r="X28" s="4">
        <f t="shared" si="1"/>
        <v>17</v>
      </c>
      <c r="Y28" s="4">
        <f t="shared" si="1"/>
        <v>17</v>
      </c>
      <c r="Z28" s="4">
        <f t="shared" si="2"/>
        <v>17</v>
      </c>
      <c r="AA28" s="4">
        <f t="shared" si="2"/>
        <v>17</v>
      </c>
      <c r="AB28" s="4">
        <f t="shared" si="2"/>
        <v>17</v>
      </c>
      <c r="AC28" s="4">
        <f t="shared" si="2"/>
        <v>17</v>
      </c>
      <c r="AD28" s="4">
        <f t="shared" si="2"/>
        <v>17</v>
      </c>
      <c r="AE28" s="4">
        <f t="shared" si="2"/>
        <v>17</v>
      </c>
      <c r="AF28" s="4">
        <f t="shared" si="2"/>
        <v>17</v>
      </c>
      <c r="AG28" s="4">
        <f t="shared" si="2"/>
        <v>17</v>
      </c>
      <c r="AH28" s="4">
        <f t="shared" si="2"/>
        <v>17</v>
      </c>
      <c r="AI28" s="2">
        <f t="shared" si="2"/>
        <v>17</v>
      </c>
      <c r="AJ28" s="2">
        <f t="shared" si="3"/>
        <v>17</v>
      </c>
      <c r="AK28" s="2">
        <f t="shared" si="3"/>
        <v>17</v>
      </c>
      <c r="AL28" s="2">
        <f t="shared" si="3"/>
        <v>17</v>
      </c>
      <c r="AM28" s="2">
        <f t="shared" si="3"/>
        <v>17</v>
      </c>
      <c r="AN28" s="2">
        <f t="shared" si="3"/>
        <v>17</v>
      </c>
      <c r="AO28" s="2">
        <f t="shared" si="3"/>
        <v>17</v>
      </c>
      <c r="AP28" s="2">
        <f t="shared" si="3"/>
        <v>17</v>
      </c>
      <c r="AQ28" s="2">
        <f t="shared" si="3"/>
        <v>17</v>
      </c>
      <c r="AR28" s="2">
        <f t="shared" si="3"/>
        <v>17</v>
      </c>
      <c r="AS28" s="2">
        <f t="shared" si="3"/>
        <v>17</v>
      </c>
      <c r="AT28" s="2">
        <f t="shared" si="3"/>
        <v>17</v>
      </c>
      <c r="AU28" s="3"/>
      <c r="AV28" s="53"/>
      <c r="AW28" s="53"/>
      <c r="AX28" s="53"/>
      <c r="AZ28" s="38"/>
      <c r="BA28" s="39"/>
      <c r="BB28" s="40"/>
    </row>
    <row r="29" spans="2:54" ht="5.25" customHeight="1" x14ac:dyDescent="0.2">
      <c r="B29" s="49"/>
      <c r="C29" s="49"/>
      <c r="D29" s="49"/>
      <c r="E29" s="12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13"/>
      <c r="AP29" s="13"/>
      <c r="AQ29" s="13"/>
      <c r="AR29" s="13"/>
      <c r="AS29" s="13"/>
      <c r="AT29" s="13"/>
      <c r="AU29" s="15"/>
      <c r="AV29" s="53"/>
      <c r="AW29" s="53"/>
      <c r="AX29" s="53"/>
      <c r="AZ29" s="38"/>
      <c r="BA29" s="39"/>
      <c r="BB29" s="40"/>
    </row>
    <row r="30" spans="2:54" ht="0.75" customHeight="1" x14ac:dyDescent="0.2">
      <c r="B30" s="49"/>
      <c r="C30" s="49"/>
      <c r="D30" s="49"/>
      <c r="E30" s="54">
        <f t="shared" ref="E30:N39" si="4">$BA$55</f>
        <v>9</v>
      </c>
      <c r="F30" s="55">
        <f t="shared" si="4"/>
        <v>9</v>
      </c>
      <c r="G30" s="55">
        <f t="shared" si="4"/>
        <v>9</v>
      </c>
      <c r="H30" s="55">
        <f t="shared" si="4"/>
        <v>9</v>
      </c>
      <c r="I30" s="55">
        <f t="shared" si="4"/>
        <v>9</v>
      </c>
      <c r="J30" s="55">
        <f t="shared" si="4"/>
        <v>9</v>
      </c>
      <c r="K30" s="55">
        <f t="shared" si="4"/>
        <v>9</v>
      </c>
      <c r="L30" s="55">
        <f t="shared" si="4"/>
        <v>9</v>
      </c>
      <c r="M30" s="55">
        <f t="shared" si="4"/>
        <v>9</v>
      </c>
      <c r="N30" s="55">
        <f t="shared" si="4"/>
        <v>9</v>
      </c>
      <c r="O30" s="55">
        <f t="shared" ref="O30:Y39" si="5">$BA$55</f>
        <v>9</v>
      </c>
      <c r="P30" s="55">
        <f t="shared" si="5"/>
        <v>9</v>
      </c>
      <c r="Q30" s="55">
        <f t="shared" si="5"/>
        <v>9</v>
      </c>
      <c r="R30" s="55">
        <f t="shared" si="5"/>
        <v>9</v>
      </c>
      <c r="S30" s="55">
        <f t="shared" si="5"/>
        <v>9</v>
      </c>
      <c r="T30" s="55">
        <f t="shared" si="5"/>
        <v>9</v>
      </c>
      <c r="U30" s="55">
        <f t="shared" si="5"/>
        <v>9</v>
      </c>
      <c r="V30" s="55">
        <f t="shared" si="5"/>
        <v>9</v>
      </c>
      <c r="W30" s="55">
        <f t="shared" si="5"/>
        <v>9</v>
      </c>
      <c r="X30" s="55">
        <f t="shared" si="5"/>
        <v>9</v>
      </c>
      <c r="Y30" s="55">
        <f t="shared" si="5"/>
        <v>9</v>
      </c>
      <c r="Z30" s="55">
        <v>0</v>
      </c>
      <c r="AA30" s="55">
        <f t="shared" ref="AA30:AJ39" si="6">$BA$55</f>
        <v>9</v>
      </c>
      <c r="AB30" s="55">
        <f t="shared" si="6"/>
        <v>9</v>
      </c>
      <c r="AC30" s="55">
        <f t="shared" si="6"/>
        <v>9</v>
      </c>
      <c r="AD30" s="55">
        <f t="shared" si="6"/>
        <v>9</v>
      </c>
      <c r="AE30" s="55">
        <f t="shared" si="6"/>
        <v>9</v>
      </c>
      <c r="AF30" s="55">
        <f t="shared" si="6"/>
        <v>9</v>
      </c>
      <c r="AG30" s="55">
        <f t="shared" si="6"/>
        <v>9</v>
      </c>
      <c r="AH30" s="55">
        <f t="shared" si="6"/>
        <v>9</v>
      </c>
      <c r="AI30" s="55">
        <f t="shared" si="6"/>
        <v>9</v>
      </c>
      <c r="AJ30" s="55">
        <f t="shared" si="6"/>
        <v>9</v>
      </c>
      <c r="AK30" s="55">
        <f t="shared" ref="AK30:AU39" si="7">$BA$55</f>
        <v>9</v>
      </c>
      <c r="AL30" s="55">
        <f t="shared" si="7"/>
        <v>9</v>
      </c>
      <c r="AM30" s="55">
        <f t="shared" si="7"/>
        <v>9</v>
      </c>
      <c r="AN30" s="55">
        <f t="shared" si="7"/>
        <v>9</v>
      </c>
      <c r="AO30" s="55">
        <f t="shared" si="7"/>
        <v>9</v>
      </c>
      <c r="AP30" s="55">
        <f t="shared" si="7"/>
        <v>9</v>
      </c>
      <c r="AQ30" s="55">
        <f t="shared" si="7"/>
        <v>9</v>
      </c>
      <c r="AR30" s="55">
        <f t="shared" si="7"/>
        <v>9</v>
      </c>
      <c r="AS30" s="55">
        <f t="shared" si="7"/>
        <v>9</v>
      </c>
      <c r="AT30" s="55">
        <f t="shared" si="7"/>
        <v>9</v>
      </c>
      <c r="AU30" s="56">
        <f t="shared" si="7"/>
        <v>9</v>
      </c>
      <c r="AV30" s="53"/>
      <c r="AW30" s="53"/>
      <c r="AX30" s="53"/>
      <c r="AZ30" s="38"/>
      <c r="BA30" s="39"/>
      <c r="BB30" s="40"/>
    </row>
    <row r="31" spans="2:54" ht="0.75" customHeight="1" x14ac:dyDescent="0.2">
      <c r="B31" s="49"/>
      <c r="C31" s="49"/>
      <c r="D31" s="49"/>
      <c r="E31" s="54">
        <f t="shared" si="4"/>
        <v>9</v>
      </c>
      <c r="F31" s="55">
        <f t="shared" si="4"/>
        <v>9</v>
      </c>
      <c r="G31" s="55">
        <f t="shared" si="4"/>
        <v>9</v>
      </c>
      <c r="H31" s="55">
        <f t="shared" si="4"/>
        <v>9</v>
      </c>
      <c r="I31" s="55">
        <f t="shared" si="4"/>
        <v>9</v>
      </c>
      <c r="J31" s="55">
        <f t="shared" si="4"/>
        <v>9</v>
      </c>
      <c r="K31" s="55">
        <f t="shared" si="4"/>
        <v>9</v>
      </c>
      <c r="L31" s="55">
        <f t="shared" si="4"/>
        <v>9</v>
      </c>
      <c r="M31" s="55">
        <f t="shared" si="4"/>
        <v>9</v>
      </c>
      <c r="N31" s="55">
        <f t="shared" si="4"/>
        <v>9</v>
      </c>
      <c r="O31" s="55">
        <f t="shared" si="5"/>
        <v>9</v>
      </c>
      <c r="P31" s="55">
        <f t="shared" si="5"/>
        <v>9</v>
      </c>
      <c r="Q31" s="55">
        <f t="shared" si="5"/>
        <v>9</v>
      </c>
      <c r="R31" s="55">
        <f t="shared" si="5"/>
        <v>9</v>
      </c>
      <c r="S31" s="55">
        <f t="shared" si="5"/>
        <v>9</v>
      </c>
      <c r="T31" s="55">
        <f t="shared" si="5"/>
        <v>9</v>
      </c>
      <c r="U31" s="55">
        <f t="shared" si="5"/>
        <v>9</v>
      </c>
      <c r="V31" s="55">
        <f t="shared" si="5"/>
        <v>9</v>
      </c>
      <c r="W31" s="55">
        <f t="shared" si="5"/>
        <v>9</v>
      </c>
      <c r="X31" s="55">
        <f t="shared" si="5"/>
        <v>9</v>
      </c>
      <c r="Y31" s="55">
        <f t="shared" si="5"/>
        <v>9</v>
      </c>
      <c r="Z31" s="55">
        <v>1</v>
      </c>
      <c r="AA31" s="55">
        <f t="shared" si="6"/>
        <v>9</v>
      </c>
      <c r="AB31" s="55">
        <f t="shared" si="6"/>
        <v>9</v>
      </c>
      <c r="AC31" s="55">
        <f t="shared" si="6"/>
        <v>9</v>
      </c>
      <c r="AD31" s="55">
        <f t="shared" si="6"/>
        <v>9</v>
      </c>
      <c r="AE31" s="55">
        <f t="shared" si="6"/>
        <v>9</v>
      </c>
      <c r="AF31" s="55">
        <f t="shared" si="6"/>
        <v>9</v>
      </c>
      <c r="AG31" s="55">
        <f t="shared" si="6"/>
        <v>9</v>
      </c>
      <c r="AH31" s="55">
        <f t="shared" si="6"/>
        <v>9</v>
      </c>
      <c r="AI31" s="55">
        <f t="shared" si="6"/>
        <v>9</v>
      </c>
      <c r="AJ31" s="55">
        <f t="shared" si="6"/>
        <v>9</v>
      </c>
      <c r="AK31" s="55">
        <f t="shared" si="7"/>
        <v>9</v>
      </c>
      <c r="AL31" s="55">
        <f t="shared" si="7"/>
        <v>9</v>
      </c>
      <c r="AM31" s="55">
        <f t="shared" si="7"/>
        <v>9</v>
      </c>
      <c r="AN31" s="55">
        <f t="shared" si="7"/>
        <v>9</v>
      </c>
      <c r="AO31" s="55">
        <f t="shared" si="7"/>
        <v>9</v>
      </c>
      <c r="AP31" s="55">
        <f t="shared" si="7"/>
        <v>9</v>
      </c>
      <c r="AQ31" s="55">
        <f t="shared" si="7"/>
        <v>9</v>
      </c>
      <c r="AR31" s="55">
        <f t="shared" si="7"/>
        <v>9</v>
      </c>
      <c r="AS31" s="55">
        <f t="shared" si="7"/>
        <v>9</v>
      </c>
      <c r="AT31" s="55">
        <f t="shared" si="7"/>
        <v>9</v>
      </c>
      <c r="AU31" s="56">
        <f t="shared" si="7"/>
        <v>9</v>
      </c>
      <c r="AV31" s="53"/>
      <c r="AW31" s="53"/>
      <c r="AX31" s="53"/>
      <c r="AZ31" s="38"/>
      <c r="BA31" s="39"/>
      <c r="BB31" s="40"/>
    </row>
    <row r="32" spans="2:54" ht="0.75" customHeight="1" x14ac:dyDescent="0.2">
      <c r="B32" s="49"/>
      <c r="C32" s="49"/>
      <c r="D32" s="49"/>
      <c r="E32" s="54">
        <f t="shared" si="4"/>
        <v>9</v>
      </c>
      <c r="F32" s="55">
        <f t="shared" si="4"/>
        <v>9</v>
      </c>
      <c r="G32" s="55">
        <f t="shared" si="4"/>
        <v>9</v>
      </c>
      <c r="H32" s="55">
        <f t="shared" si="4"/>
        <v>9</v>
      </c>
      <c r="I32" s="55">
        <f t="shared" si="4"/>
        <v>9</v>
      </c>
      <c r="J32" s="55">
        <f t="shared" si="4"/>
        <v>9</v>
      </c>
      <c r="K32" s="55">
        <f t="shared" si="4"/>
        <v>9</v>
      </c>
      <c r="L32" s="55">
        <f t="shared" si="4"/>
        <v>9</v>
      </c>
      <c r="M32" s="55">
        <f t="shared" si="4"/>
        <v>9</v>
      </c>
      <c r="N32" s="55">
        <f t="shared" si="4"/>
        <v>9</v>
      </c>
      <c r="O32" s="55">
        <f t="shared" si="5"/>
        <v>9</v>
      </c>
      <c r="P32" s="55">
        <f t="shared" si="5"/>
        <v>9</v>
      </c>
      <c r="Q32" s="55">
        <f t="shared" si="5"/>
        <v>9</v>
      </c>
      <c r="R32" s="55">
        <f t="shared" si="5"/>
        <v>9</v>
      </c>
      <c r="S32" s="55">
        <f t="shared" si="5"/>
        <v>9</v>
      </c>
      <c r="T32" s="55">
        <f t="shared" si="5"/>
        <v>9</v>
      </c>
      <c r="U32" s="55">
        <f t="shared" si="5"/>
        <v>9</v>
      </c>
      <c r="V32" s="55">
        <f t="shared" si="5"/>
        <v>9</v>
      </c>
      <c r="W32" s="55">
        <f t="shared" si="5"/>
        <v>9</v>
      </c>
      <c r="X32" s="55">
        <f t="shared" si="5"/>
        <v>9</v>
      </c>
      <c r="Y32" s="55">
        <f t="shared" si="5"/>
        <v>9</v>
      </c>
      <c r="Z32" s="55">
        <v>2</v>
      </c>
      <c r="AA32" s="55">
        <f t="shared" si="6"/>
        <v>9</v>
      </c>
      <c r="AB32" s="55">
        <f t="shared" si="6"/>
        <v>9</v>
      </c>
      <c r="AC32" s="55">
        <f t="shared" si="6"/>
        <v>9</v>
      </c>
      <c r="AD32" s="55">
        <f t="shared" si="6"/>
        <v>9</v>
      </c>
      <c r="AE32" s="55">
        <f t="shared" si="6"/>
        <v>9</v>
      </c>
      <c r="AF32" s="55">
        <f t="shared" si="6"/>
        <v>9</v>
      </c>
      <c r="AG32" s="55">
        <f t="shared" si="6"/>
        <v>9</v>
      </c>
      <c r="AH32" s="55">
        <f t="shared" si="6"/>
        <v>9</v>
      </c>
      <c r="AI32" s="55">
        <f t="shared" si="6"/>
        <v>9</v>
      </c>
      <c r="AJ32" s="55">
        <f t="shared" si="6"/>
        <v>9</v>
      </c>
      <c r="AK32" s="55">
        <f t="shared" si="7"/>
        <v>9</v>
      </c>
      <c r="AL32" s="55">
        <f t="shared" si="7"/>
        <v>9</v>
      </c>
      <c r="AM32" s="55">
        <f t="shared" si="7"/>
        <v>9</v>
      </c>
      <c r="AN32" s="55">
        <f t="shared" si="7"/>
        <v>9</v>
      </c>
      <c r="AO32" s="55">
        <f t="shared" si="7"/>
        <v>9</v>
      </c>
      <c r="AP32" s="55">
        <f t="shared" si="7"/>
        <v>9</v>
      </c>
      <c r="AQ32" s="55">
        <f t="shared" si="7"/>
        <v>9</v>
      </c>
      <c r="AR32" s="55">
        <f t="shared" si="7"/>
        <v>9</v>
      </c>
      <c r="AS32" s="55">
        <f t="shared" si="7"/>
        <v>9</v>
      </c>
      <c r="AT32" s="55">
        <f t="shared" si="7"/>
        <v>9</v>
      </c>
      <c r="AU32" s="56">
        <f t="shared" si="7"/>
        <v>9</v>
      </c>
      <c r="AV32" s="53"/>
      <c r="AW32" s="53"/>
      <c r="AX32" s="53"/>
      <c r="AZ32" s="38"/>
      <c r="BA32" s="39"/>
      <c r="BB32" s="40"/>
    </row>
    <row r="33" spans="2:54" ht="0.75" customHeight="1" x14ac:dyDescent="0.2">
      <c r="B33" s="49"/>
      <c r="C33" s="49"/>
      <c r="D33" s="49"/>
      <c r="E33" s="54">
        <f t="shared" si="4"/>
        <v>9</v>
      </c>
      <c r="F33" s="55">
        <f t="shared" si="4"/>
        <v>9</v>
      </c>
      <c r="G33" s="55">
        <f t="shared" si="4"/>
        <v>9</v>
      </c>
      <c r="H33" s="55">
        <f t="shared" si="4"/>
        <v>9</v>
      </c>
      <c r="I33" s="55">
        <f t="shared" si="4"/>
        <v>9</v>
      </c>
      <c r="J33" s="55">
        <f t="shared" si="4"/>
        <v>9</v>
      </c>
      <c r="K33" s="55">
        <f t="shared" si="4"/>
        <v>9</v>
      </c>
      <c r="L33" s="55">
        <f t="shared" si="4"/>
        <v>9</v>
      </c>
      <c r="M33" s="55">
        <f t="shared" si="4"/>
        <v>9</v>
      </c>
      <c r="N33" s="55">
        <f t="shared" si="4"/>
        <v>9</v>
      </c>
      <c r="O33" s="55">
        <f t="shared" si="5"/>
        <v>9</v>
      </c>
      <c r="P33" s="55">
        <f t="shared" si="5"/>
        <v>9</v>
      </c>
      <c r="Q33" s="55">
        <f t="shared" si="5"/>
        <v>9</v>
      </c>
      <c r="R33" s="55">
        <f t="shared" si="5"/>
        <v>9</v>
      </c>
      <c r="S33" s="55">
        <f t="shared" si="5"/>
        <v>9</v>
      </c>
      <c r="T33" s="55">
        <f t="shared" si="5"/>
        <v>9</v>
      </c>
      <c r="U33" s="55">
        <f t="shared" si="5"/>
        <v>9</v>
      </c>
      <c r="V33" s="55">
        <f t="shared" si="5"/>
        <v>9</v>
      </c>
      <c r="W33" s="55">
        <f t="shared" si="5"/>
        <v>9</v>
      </c>
      <c r="X33" s="55">
        <f t="shared" si="5"/>
        <v>9</v>
      </c>
      <c r="Y33" s="55">
        <f t="shared" si="5"/>
        <v>9</v>
      </c>
      <c r="Z33" s="55">
        <v>3</v>
      </c>
      <c r="AA33" s="55">
        <f t="shared" si="6"/>
        <v>9</v>
      </c>
      <c r="AB33" s="55">
        <f t="shared" si="6"/>
        <v>9</v>
      </c>
      <c r="AC33" s="55">
        <f t="shared" si="6"/>
        <v>9</v>
      </c>
      <c r="AD33" s="55">
        <f t="shared" si="6"/>
        <v>9</v>
      </c>
      <c r="AE33" s="55">
        <f t="shared" si="6"/>
        <v>9</v>
      </c>
      <c r="AF33" s="55">
        <f t="shared" si="6"/>
        <v>9</v>
      </c>
      <c r="AG33" s="55">
        <f t="shared" si="6"/>
        <v>9</v>
      </c>
      <c r="AH33" s="55">
        <f t="shared" si="6"/>
        <v>9</v>
      </c>
      <c r="AI33" s="55">
        <f t="shared" si="6"/>
        <v>9</v>
      </c>
      <c r="AJ33" s="55">
        <f t="shared" si="6"/>
        <v>9</v>
      </c>
      <c r="AK33" s="55">
        <f t="shared" si="7"/>
        <v>9</v>
      </c>
      <c r="AL33" s="55">
        <f t="shared" si="7"/>
        <v>9</v>
      </c>
      <c r="AM33" s="55">
        <f t="shared" si="7"/>
        <v>9</v>
      </c>
      <c r="AN33" s="55">
        <f t="shared" si="7"/>
        <v>9</v>
      </c>
      <c r="AO33" s="55">
        <f t="shared" si="7"/>
        <v>9</v>
      </c>
      <c r="AP33" s="55">
        <f t="shared" si="7"/>
        <v>9</v>
      </c>
      <c r="AQ33" s="55">
        <f t="shared" si="7"/>
        <v>9</v>
      </c>
      <c r="AR33" s="55">
        <f t="shared" si="7"/>
        <v>9</v>
      </c>
      <c r="AS33" s="55">
        <f t="shared" si="7"/>
        <v>9</v>
      </c>
      <c r="AT33" s="55">
        <f t="shared" si="7"/>
        <v>9</v>
      </c>
      <c r="AU33" s="56">
        <f t="shared" si="7"/>
        <v>9</v>
      </c>
      <c r="AV33" s="53"/>
      <c r="AW33" s="53"/>
      <c r="AX33" s="53"/>
      <c r="AZ33" s="38"/>
      <c r="BA33" s="39"/>
      <c r="BB33" s="40"/>
    </row>
    <row r="34" spans="2:54" ht="0.75" customHeight="1" x14ac:dyDescent="0.2">
      <c r="B34" s="49"/>
      <c r="C34" s="49"/>
      <c r="D34" s="49"/>
      <c r="E34" s="54">
        <f t="shared" si="4"/>
        <v>9</v>
      </c>
      <c r="F34" s="55">
        <f t="shared" si="4"/>
        <v>9</v>
      </c>
      <c r="G34" s="55">
        <f t="shared" si="4"/>
        <v>9</v>
      </c>
      <c r="H34" s="55">
        <f t="shared" si="4"/>
        <v>9</v>
      </c>
      <c r="I34" s="55">
        <f t="shared" si="4"/>
        <v>9</v>
      </c>
      <c r="J34" s="55">
        <f t="shared" si="4"/>
        <v>9</v>
      </c>
      <c r="K34" s="55">
        <f t="shared" si="4"/>
        <v>9</v>
      </c>
      <c r="L34" s="55">
        <f t="shared" si="4"/>
        <v>9</v>
      </c>
      <c r="M34" s="55">
        <f t="shared" si="4"/>
        <v>9</v>
      </c>
      <c r="N34" s="55">
        <f t="shared" si="4"/>
        <v>9</v>
      </c>
      <c r="O34" s="55">
        <f t="shared" si="5"/>
        <v>9</v>
      </c>
      <c r="P34" s="55">
        <f t="shared" si="5"/>
        <v>9</v>
      </c>
      <c r="Q34" s="55">
        <f t="shared" si="5"/>
        <v>9</v>
      </c>
      <c r="R34" s="55">
        <f t="shared" si="5"/>
        <v>9</v>
      </c>
      <c r="S34" s="55">
        <f t="shared" si="5"/>
        <v>9</v>
      </c>
      <c r="T34" s="55">
        <f t="shared" si="5"/>
        <v>9</v>
      </c>
      <c r="U34" s="55">
        <f t="shared" si="5"/>
        <v>9</v>
      </c>
      <c r="V34" s="55">
        <f t="shared" si="5"/>
        <v>9</v>
      </c>
      <c r="W34" s="55">
        <f t="shared" si="5"/>
        <v>9</v>
      </c>
      <c r="X34" s="55">
        <f t="shared" si="5"/>
        <v>9</v>
      </c>
      <c r="Y34" s="55">
        <f t="shared" si="5"/>
        <v>9</v>
      </c>
      <c r="Z34" s="55">
        <v>4</v>
      </c>
      <c r="AA34" s="55">
        <f t="shared" si="6"/>
        <v>9</v>
      </c>
      <c r="AB34" s="55">
        <f t="shared" si="6"/>
        <v>9</v>
      </c>
      <c r="AC34" s="55">
        <f t="shared" si="6"/>
        <v>9</v>
      </c>
      <c r="AD34" s="55">
        <f t="shared" si="6"/>
        <v>9</v>
      </c>
      <c r="AE34" s="55">
        <f t="shared" si="6"/>
        <v>9</v>
      </c>
      <c r="AF34" s="55">
        <f t="shared" si="6"/>
        <v>9</v>
      </c>
      <c r="AG34" s="55">
        <f t="shared" si="6"/>
        <v>9</v>
      </c>
      <c r="AH34" s="55">
        <f t="shared" si="6"/>
        <v>9</v>
      </c>
      <c r="AI34" s="55">
        <f t="shared" si="6"/>
        <v>9</v>
      </c>
      <c r="AJ34" s="55">
        <f t="shared" si="6"/>
        <v>9</v>
      </c>
      <c r="AK34" s="55">
        <f t="shared" si="7"/>
        <v>9</v>
      </c>
      <c r="AL34" s="55">
        <f t="shared" si="7"/>
        <v>9</v>
      </c>
      <c r="AM34" s="55">
        <f t="shared" si="7"/>
        <v>9</v>
      </c>
      <c r="AN34" s="55">
        <f t="shared" si="7"/>
        <v>9</v>
      </c>
      <c r="AO34" s="55">
        <f t="shared" si="7"/>
        <v>9</v>
      </c>
      <c r="AP34" s="55">
        <f t="shared" si="7"/>
        <v>9</v>
      </c>
      <c r="AQ34" s="55">
        <f t="shared" si="7"/>
        <v>9</v>
      </c>
      <c r="AR34" s="55">
        <f t="shared" si="7"/>
        <v>9</v>
      </c>
      <c r="AS34" s="55">
        <f t="shared" si="7"/>
        <v>9</v>
      </c>
      <c r="AT34" s="55">
        <f t="shared" si="7"/>
        <v>9</v>
      </c>
      <c r="AU34" s="56">
        <f t="shared" si="7"/>
        <v>9</v>
      </c>
      <c r="AV34" s="53"/>
      <c r="AW34" s="53"/>
      <c r="AX34" s="53"/>
      <c r="AZ34" s="38"/>
      <c r="BA34" s="39"/>
      <c r="BB34" s="40"/>
    </row>
    <row r="35" spans="2:54" ht="0.75" customHeight="1" x14ac:dyDescent="0.2">
      <c r="B35" s="49"/>
      <c r="C35" s="49"/>
      <c r="D35" s="49"/>
      <c r="E35" s="54">
        <f t="shared" si="4"/>
        <v>9</v>
      </c>
      <c r="F35" s="55">
        <f t="shared" si="4"/>
        <v>9</v>
      </c>
      <c r="G35" s="55">
        <f t="shared" si="4"/>
        <v>9</v>
      </c>
      <c r="H35" s="55">
        <f t="shared" si="4"/>
        <v>9</v>
      </c>
      <c r="I35" s="55">
        <f t="shared" si="4"/>
        <v>9</v>
      </c>
      <c r="J35" s="55">
        <f t="shared" si="4"/>
        <v>9</v>
      </c>
      <c r="K35" s="55">
        <f t="shared" si="4"/>
        <v>9</v>
      </c>
      <c r="L35" s="55">
        <f t="shared" si="4"/>
        <v>9</v>
      </c>
      <c r="M35" s="55">
        <f t="shared" si="4"/>
        <v>9</v>
      </c>
      <c r="N35" s="55">
        <f t="shared" si="4"/>
        <v>9</v>
      </c>
      <c r="O35" s="55">
        <f t="shared" si="5"/>
        <v>9</v>
      </c>
      <c r="P35" s="55">
        <f t="shared" si="5"/>
        <v>9</v>
      </c>
      <c r="Q35" s="55">
        <f t="shared" si="5"/>
        <v>9</v>
      </c>
      <c r="R35" s="55">
        <f t="shared" si="5"/>
        <v>9</v>
      </c>
      <c r="S35" s="55">
        <f t="shared" si="5"/>
        <v>9</v>
      </c>
      <c r="T35" s="55">
        <f t="shared" si="5"/>
        <v>9</v>
      </c>
      <c r="U35" s="55">
        <f t="shared" si="5"/>
        <v>9</v>
      </c>
      <c r="V35" s="55">
        <f t="shared" si="5"/>
        <v>9</v>
      </c>
      <c r="W35" s="55">
        <f t="shared" si="5"/>
        <v>9</v>
      </c>
      <c r="X35" s="55">
        <f t="shared" si="5"/>
        <v>9</v>
      </c>
      <c r="Y35" s="55">
        <f t="shared" si="5"/>
        <v>9</v>
      </c>
      <c r="Z35" s="55">
        <v>5</v>
      </c>
      <c r="AA35" s="55">
        <f t="shared" si="6"/>
        <v>9</v>
      </c>
      <c r="AB35" s="55">
        <f t="shared" si="6"/>
        <v>9</v>
      </c>
      <c r="AC35" s="55">
        <f t="shared" si="6"/>
        <v>9</v>
      </c>
      <c r="AD35" s="55">
        <f t="shared" si="6"/>
        <v>9</v>
      </c>
      <c r="AE35" s="55">
        <f t="shared" si="6"/>
        <v>9</v>
      </c>
      <c r="AF35" s="55">
        <f t="shared" si="6"/>
        <v>9</v>
      </c>
      <c r="AG35" s="55">
        <f t="shared" si="6"/>
        <v>9</v>
      </c>
      <c r="AH35" s="55">
        <f t="shared" si="6"/>
        <v>9</v>
      </c>
      <c r="AI35" s="55">
        <f t="shared" si="6"/>
        <v>9</v>
      </c>
      <c r="AJ35" s="55">
        <f t="shared" si="6"/>
        <v>9</v>
      </c>
      <c r="AK35" s="55">
        <f t="shared" si="7"/>
        <v>9</v>
      </c>
      <c r="AL35" s="55">
        <f t="shared" si="7"/>
        <v>9</v>
      </c>
      <c r="AM35" s="55">
        <f t="shared" si="7"/>
        <v>9</v>
      </c>
      <c r="AN35" s="55">
        <f t="shared" si="7"/>
        <v>9</v>
      </c>
      <c r="AO35" s="55">
        <f t="shared" si="7"/>
        <v>9</v>
      </c>
      <c r="AP35" s="55">
        <f t="shared" si="7"/>
        <v>9</v>
      </c>
      <c r="AQ35" s="55">
        <f t="shared" si="7"/>
        <v>9</v>
      </c>
      <c r="AR35" s="55">
        <f t="shared" si="7"/>
        <v>9</v>
      </c>
      <c r="AS35" s="55">
        <f t="shared" si="7"/>
        <v>9</v>
      </c>
      <c r="AT35" s="55">
        <f t="shared" si="7"/>
        <v>9</v>
      </c>
      <c r="AU35" s="56">
        <f t="shared" si="7"/>
        <v>9</v>
      </c>
      <c r="AV35" s="53"/>
      <c r="AW35" s="53"/>
      <c r="AX35" s="53"/>
      <c r="AZ35" s="38"/>
      <c r="BA35" s="39"/>
      <c r="BB35" s="40"/>
    </row>
    <row r="36" spans="2:54" ht="0.75" customHeight="1" x14ac:dyDescent="0.2">
      <c r="B36" s="49"/>
      <c r="C36" s="49"/>
      <c r="D36" s="49"/>
      <c r="E36" s="54">
        <f t="shared" si="4"/>
        <v>9</v>
      </c>
      <c r="F36" s="55">
        <f t="shared" si="4"/>
        <v>9</v>
      </c>
      <c r="G36" s="55">
        <f t="shared" si="4"/>
        <v>9</v>
      </c>
      <c r="H36" s="55">
        <f t="shared" si="4"/>
        <v>9</v>
      </c>
      <c r="I36" s="55">
        <f t="shared" si="4"/>
        <v>9</v>
      </c>
      <c r="J36" s="55">
        <f t="shared" si="4"/>
        <v>9</v>
      </c>
      <c r="K36" s="55">
        <f t="shared" si="4"/>
        <v>9</v>
      </c>
      <c r="L36" s="55">
        <f t="shared" si="4"/>
        <v>9</v>
      </c>
      <c r="M36" s="55">
        <f t="shared" si="4"/>
        <v>9</v>
      </c>
      <c r="N36" s="55">
        <f t="shared" si="4"/>
        <v>9</v>
      </c>
      <c r="O36" s="55">
        <f t="shared" si="5"/>
        <v>9</v>
      </c>
      <c r="P36" s="55">
        <f t="shared" si="5"/>
        <v>9</v>
      </c>
      <c r="Q36" s="55">
        <f t="shared" si="5"/>
        <v>9</v>
      </c>
      <c r="R36" s="55">
        <f t="shared" si="5"/>
        <v>9</v>
      </c>
      <c r="S36" s="55">
        <f t="shared" si="5"/>
        <v>9</v>
      </c>
      <c r="T36" s="55">
        <f t="shared" si="5"/>
        <v>9</v>
      </c>
      <c r="U36" s="55">
        <f t="shared" si="5"/>
        <v>9</v>
      </c>
      <c r="V36" s="55">
        <f t="shared" si="5"/>
        <v>9</v>
      </c>
      <c r="W36" s="55">
        <f t="shared" si="5"/>
        <v>9</v>
      </c>
      <c r="X36" s="55">
        <f t="shared" si="5"/>
        <v>9</v>
      </c>
      <c r="Y36" s="55">
        <f t="shared" si="5"/>
        <v>9</v>
      </c>
      <c r="Z36" s="55">
        <v>6</v>
      </c>
      <c r="AA36" s="55">
        <f t="shared" si="6"/>
        <v>9</v>
      </c>
      <c r="AB36" s="55">
        <f t="shared" si="6"/>
        <v>9</v>
      </c>
      <c r="AC36" s="55">
        <f t="shared" si="6"/>
        <v>9</v>
      </c>
      <c r="AD36" s="55">
        <f t="shared" si="6"/>
        <v>9</v>
      </c>
      <c r="AE36" s="55">
        <f t="shared" si="6"/>
        <v>9</v>
      </c>
      <c r="AF36" s="55">
        <f t="shared" si="6"/>
        <v>9</v>
      </c>
      <c r="AG36" s="55">
        <f t="shared" si="6"/>
        <v>9</v>
      </c>
      <c r="AH36" s="55">
        <f t="shared" si="6"/>
        <v>9</v>
      </c>
      <c r="AI36" s="55">
        <f t="shared" si="6"/>
        <v>9</v>
      </c>
      <c r="AJ36" s="55">
        <f t="shared" si="6"/>
        <v>9</v>
      </c>
      <c r="AK36" s="55">
        <f t="shared" si="7"/>
        <v>9</v>
      </c>
      <c r="AL36" s="55">
        <f t="shared" si="7"/>
        <v>9</v>
      </c>
      <c r="AM36" s="55">
        <f t="shared" si="7"/>
        <v>9</v>
      </c>
      <c r="AN36" s="55">
        <f t="shared" si="7"/>
        <v>9</v>
      </c>
      <c r="AO36" s="55">
        <f t="shared" si="7"/>
        <v>9</v>
      </c>
      <c r="AP36" s="55">
        <f t="shared" si="7"/>
        <v>9</v>
      </c>
      <c r="AQ36" s="55">
        <f t="shared" si="7"/>
        <v>9</v>
      </c>
      <c r="AR36" s="55">
        <f t="shared" si="7"/>
        <v>9</v>
      </c>
      <c r="AS36" s="55">
        <f t="shared" si="7"/>
        <v>9</v>
      </c>
      <c r="AT36" s="55">
        <f t="shared" si="7"/>
        <v>9</v>
      </c>
      <c r="AU36" s="56">
        <f t="shared" si="7"/>
        <v>9</v>
      </c>
      <c r="AV36" s="53"/>
      <c r="AW36" s="53"/>
      <c r="AX36" s="53"/>
      <c r="AZ36" s="38"/>
      <c r="BA36" s="39"/>
      <c r="BB36" s="40"/>
    </row>
    <row r="37" spans="2:54" ht="0.75" customHeight="1" x14ac:dyDescent="0.2">
      <c r="B37" s="49"/>
      <c r="C37" s="49"/>
      <c r="D37" s="49"/>
      <c r="E37" s="54">
        <f t="shared" si="4"/>
        <v>9</v>
      </c>
      <c r="F37" s="55">
        <f t="shared" si="4"/>
        <v>9</v>
      </c>
      <c r="G37" s="55">
        <f t="shared" si="4"/>
        <v>9</v>
      </c>
      <c r="H37" s="55">
        <f t="shared" si="4"/>
        <v>9</v>
      </c>
      <c r="I37" s="55">
        <f t="shared" si="4"/>
        <v>9</v>
      </c>
      <c r="J37" s="55">
        <f t="shared" si="4"/>
        <v>9</v>
      </c>
      <c r="K37" s="55">
        <f t="shared" si="4"/>
        <v>9</v>
      </c>
      <c r="L37" s="55">
        <f t="shared" si="4"/>
        <v>9</v>
      </c>
      <c r="M37" s="55">
        <f t="shared" si="4"/>
        <v>9</v>
      </c>
      <c r="N37" s="55">
        <f t="shared" si="4"/>
        <v>9</v>
      </c>
      <c r="O37" s="55">
        <f t="shared" si="5"/>
        <v>9</v>
      </c>
      <c r="P37" s="55">
        <f t="shared" si="5"/>
        <v>9</v>
      </c>
      <c r="Q37" s="55">
        <f t="shared" si="5"/>
        <v>9</v>
      </c>
      <c r="R37" s="55">
        <f t="shared" si="5"/>
        <v>9</v>
      </c>
      <c r="S37" s="55">
        <f t="shared" si="5"/>
        <v>9</v>
      </c>
      <c r="T37" s="55">
        <f t="shared" si="5"/>
        <v>9</v>
      </c>
      <c r="U37" s="55">
        <f t="shared" si="5"/>
        <v>9</v>
      </c>
      <c r="V37" s="55">
        <f t="shared" si="5"/>
        <v>9</v>
      </c>
      <c r="W37" s="55">
        <f t="shared" si="5"/>
        <v>9</v>
      </c>
      <c r="X37" s="55">
        <f t="shared" si="5"/>
        <v>9</v>
      </c>
      <c r="Y37" s="55">
        <f t="shared" si="5"/>
        <v>9</v>
      </c>
      <c r="Z37" s="55">
        <v>7</v>
      </c>
      <c r="AA37" s="55">
        <f t="shared" si="6"/>
        <v>9</v>
      </c>
      <c r="AB37" s="55">
        <f t="shared" si="6"/>
        <v>9</v>
      </c>
      <c r="AC37" s="55">
        <f t="shared" si="6"/>
        <v>9</v>
      </c>
      <c r="AD37" s="55">
        <f t="shared" si="6"/>
        <v>9</v>
      </c>
      <c r="AE37" s="55">
        <f t="shared" si="6"/>
        <v>9</v>
      </c>
      <c r="AF37" s="55">
        <f t="shared" si="6"/>
        <v>9</v>
      </c>
      <c r="AG37" s="55">
        <f t="shared" si="6"/>
        <v>9</v>
      </c>
      <c r="AH37" s="55">
        <f t="shared" si="6"/>
        <v>9</v>
      </c>
      <c r="AI37" s="55">
        <f t="shared" si="6"/>
        <v>9</v>
      </c>
      <c r="AJ37" s="55">
        <f t="shared" si="6"/>
        <v>9</v>
      </c>
      <c r="AK37" s="55">
        <f t="shared" si="7"/>
        <v>9</v>
      </c>
      <c r="AL37" s="55">
        <f t="shared" si="7"/>
        <v>9</v>
      </c>
      <c r="AM37" s="55">
        <f t="shared" si="7"/>
        <v>9</v>
      </c>
      <c r="AN37" s="55">
        <f t="shared" si="7"/>
        <v>9</v>
      </c>
      <c r="AO37" s="55">
        <f t="shared" si="7"/>
        <v>9</v>
      </c>
      <c r="AP37" s="55">
        <f t="shared" si="7"/>
        <v>9</v>
      </c>
      <c r="AQ37" s="55">
        <f t="shared" si="7"/>
        <v>9</v>
      </c>
      <c r="AR37" s="55">
        <f t="shared" si="7"/>
        <v>9</v>
      </c>
      <c r="AS37" s="55">
        <f t="shared" si="7"/>
        <v>9</v>
      </c>
      <c r="AT37" s="55">
        <f t="shared" si="7"/>
        <v>9</v>
      </c>
      <c r="AU37" s="56">
        <f t="shared" si="7"/>
        <v>9</v>
      </c>
      <c r="AV37" s="53"/>
      <c r="AW37" s="53"/>
      <c r="AX37" s="53"/>
      <c r="AZ37" s="38"/>
      <c r="BA37" s="39"/>
      <c r="BB37" s="40"/>
    </row>
    <row r="38" spans="2:54" ht="0.75" customHeight="1" x14ac:dyDescent="0.2">
      <c r="B38" s="49"/>
      <c r="C38" s="49"/>
      <c r="D38" s="49"/>
      <c r="E38" s="54">
        <f t="shared" si="4"/>
        <v>9</v>
      </c>
      <c r="F38" s="55">
        <f t="shared" si="4"/>
        <v>9</v>
      </c>
      <c r="G38" s="55">
        <f t="shared" si="4"/>
        <v>9</v>
      </c>
      <c r="H38" s="55">
        <f t="shared" si="4"/>
        <v>9</v>
      </c>
      <c r="I38" s="55">
        <f t="shared" si="4"/>
        <v>9</v>
      </c>
      <c r="J38" s="55">
        <f t="shared" si="4"/>
        <v>9</v>
      </c>
      <c r="K38" s="55">
        <f t="shared" si="4"/>
        <v>9</v>
      </c>
      <c r="L38" s="55">
        <f t="shared" si="4"/>
        <v>9</v>
      </c>
      <c r="M38" s="55">
        <f t="shared" si="4"/>
        <v>9</v>
      </c>
      <c r="N38" s="55">
        <f t="shared" si="4"/>
        <v>9</v>
      </c>
      <c r="O38" s="55">
        <f t="shared" si="5"/>
        <v>9</v>
      </c>
      <c r="P38" s="55">
        <f t="shared" si="5"/>
        <v>9</v>
      </c>
      <c r="Q38" s="55">
        <f t="shared" si="5"/>
        <v>9</v>
      </c>
      <c r="R38" s="55">
        <f t="shared" si="5"/>
        <v>9</v>
      </c>
      <c r="S38" s="55">
        <f t="shared" si="5"/>
        <v>9</v>
      </c>
      <c r="T38" s="55">
        <f t="shared" si="5"/>
        <v>9</v>
      </c>
      <c r="U38" s="55">
        <f t="shared" si="5"/>
        <v>9</v>
      </c>
      <c r="V38" s="55">
        <f t="shared" si="5"/>
        <v>9</v>
      </c>
      <c r="W38" s="55">
        <f t="shared" si="5"/>
        <v>9</v>
      </c>
      <c r="X38" s="55">
        <f t="shared" si="5"/>
        <v>9</v>
      </c>
      <c r="Y38" s="55">
        <f t="shared" si="5"/>
        <v>9</v>
      </c>
      <c r="Z38" s="55">
        <v>8</v>
      </c>
      <c r="AA38" s="55">
        <f t="shared" si="6"/>
        <v>9</v>
      </c>
      <c r="AB38" s="55">
        <f t="shared" si="6"/>
        <v>9</v>
      </c>
      <c r="AC38" s="55">
        <f t="shared" si="6"/>
        <v>9</v>
      </c>
      <c r="AD38" s="55">
        <f t="shared" si="6"/>
        <v>9</v>
      </c>
      <c r="AE38" s="55">
        <f t="shared" si="6"/>
        <v>9</v>
      </c>
      <c r="AF38" s="55">
        <f t="shared" si="6"/>
        <v>9</v>
      </c>
      <c r="AG38" s="55">
        <f t="shared" si="6"/>
        <v>9</v>
      </c>
      <c r="AH38" s="55">
        <f t="shared" si="6"/>
        <v>9</v>
      </c>
      <c r="AI38" s="55">
        <f t="shared" si="6"/>
        <v>9</v>
      </c>
      <c r="AJ38" s="55">
        <f t="shared" si="6"/>
        <v>9</v>
      </c>
      <c r="AK38" s="55">
        <f t="shared" si="7"/>
        <v>9</v>
      </c>
      <c r="AL38" s="55">
        <f t="shared" si="7"/>
        <v>9</v>
      </c>
      <c r="AM38" s="55">
        <f t="shared" si="7"/>
        <v>9</v>
      </c>
      <c r="AN38" s="55">
        <f t="shared" si="7"/>
        <v>9</v>
      </c>
      <c r="AO38" s="55">
        <f t="shared" si="7"/>
        <v>9</v>
      </c>
      <c r="AP38" s="55">
        <f t="shared" si="7"/>
        <v>9</v>
      </c>
      <c r="AQ38" s="55">
        <f t="shared" si="7"/>
        <v>9</v>
      </c>
      <c r="AR38" s="55">
        <f t="shared" si="7"/>
        <v>9</v>
      </c>
      <c r="AS38" s="55">
        <f t="shared" si="7"/>
        <v>9</v>
      </c>
      <c r="AT38" s="55">
        <f t="shared" si="7"/>
        <v>9</v>
      </c>
      <c r="AU38" s="56">
        <f t="shared" si="7"/>
        <v>9</v>
      </c>
      <c r="AV38" s="53"/>
      <c r="AW38" s="53"/>
      <c r="AX38" s="53"/>
      <c r="AZ38" s="38"/>
      <c r="BA38" s="39"/>
      <c r="BB38" s="40"/>
    </row>
    <row r="39" spans="2:54" ht="0.75" customHeight="1" x14ac:dyDescent="0.2">
      <c r="B39" s="49"/>
      <c r="C39" s="49"/>
      <c r="D39" s="49"/>
      <c r="E39" s="54">
        <f t="shared" si="4"/>
        <v>9</v>
      </c>
      <c r="F39" s="55">
        <f t="shared" si="4"/>
        <v>9</v>
      </c>
      <c r="G39" s="55">
        <f t="shared" si="4"/>
        <v>9</v>
      </c>
      <c r="H39" s="55">
        <f t="shared" si="4"/>
        <v>9</v>
      </c>
      <c r="I39" s="55">
        <f t="shared" si="4"/>
        <v>9</v>
      </c>
      <c r="J39" s="55">
        <f t="shared" si="4"/>
        <v>9</v>
      </c>
      <c r="K39" s="55">
        <f t="shared" si="4"/>
        <v>9</v>
      </c>
      <c r="L39" s="55">
        <f t="shared" si="4"/>
        <v>9</v>
      </c>
      <c r="M39" s="55">
        <f t="shared" si="4"/>
        <v>9</v>
      </c>
      <c r="N39" s="55">
        <f t="shared" si="4"/>
        <v>9</v>
      </c>
      <c r="O39" s="55">
        <f t="shared" si="5"/>
        <v>9</v>
      </c>
      <c r="P39" s="55">
        <f t="shared" si="5"/>
        <v>9</v>
      </c>
      <c r="Q39" s="55">
        <f t="shared" si="5"/>
        <v>9</v>
      </c>
      <c r="R39" s="55">
        <f t="shared" si="5"/>
        <v>9</v>
      </c>
      <c r="S39" s="55">
        <f t="shared" si="5"/>
        <v>9</v>
      </c>
      <c r="T39" s="55">
        <f t="shared" si="5"/>
        <v>9</v>
      </c>
      <c r="U39" s="55">
        <f t="shared" si="5"/>
        <v>9</v>
      </c>
      <c r="V39" s="55">
        <f t="shared" si="5"/>
        <v>9</v>
      </c>
      <c r="W39" s="55">
        <f t="shared" si="5"/>
        <v>9</v>
      </c>
      <c r="X39" s="55">
        <f t="shared" si="5"/>
        <v>9</v>
      </c>
      <c r="Y39" s="55">
        <f t="shared" si="5"/>
        <v>9</v>
      </c>
      <c r="Z39" s="55">
        <v>9</v>
      </c>
      <c r="AA39" s="55">
        <f t="shared" si="6"/>
        <v>9</v>
      </c>
      <c r="AB39" s="55">
        <f t="shared" si="6"/>
        <v>9</v>
      </c>
      <c r="AC39" s="55">
        <f t="shared" si="6"/>
        <v>9</v>
      </c>
      <c r="AD39" s="55">
        <f t="shared" si="6"/>
        <v>9</v>
      </c>
      <c r="AE39" s="55">
        <f t="shared" si="6"/>
        <v>9</v>
      </c>
      <c r="AF39" s="55">
        <f t="shared" si="6"/>
        <v>9</v>
      </c>
      <c r="AG39" s="55">
        <f t="shared" si="6"/>
        <v>9</v>
      </c>
      <c r="AH39" s="55">
        <f t="shared" si="6"/>
        <v>9</v>
      </c>
      <c r="AI39" s="55">
        <f t="shared" si="6"/>
        <v>9</v>
      </c>
      <c r="AJ39" s="55">
        <f t="shared" si="6"/>
        <v>9</v>
      </c>
      <c r="AK39" s="55">
        <f t="shared" si="7"/>
        <v>9</v>
      </c>
      <c r="AL39" s="55">
        <f t="shared" si="7"/>
        <v>9</v>
      </c>
      <c r="AM39" s="55">
        <f t="shared" si="7"/>
        <v>9</v>
      </c>
      <c r="AN39" s="55">
        <f t="shared" si="7"/>
        <v>9</v>
      </c>
      <c r="AO39" s="55">
        <f t="shared" si="7"/>
        <v>9</v>
      </c>
      <c r="AP39" s="55">
        <f t="shared" si="7"/>
        <v>9</v>
      </c>
      <c r="AQ39" s="55">
        <f t="shared" si="7"/>
        <v>9</v>
      </c>
      <c r="AR39" s="55">
        <f t="shared" si="7"/>
        <v>9</v>
      </c>
      <c r="AS39" s="55">
        <f t="shared" si="7"/>
        <v>9</v>
      </c>
      <c r="AT39" s="55">
        <f t="shared" si="7"/>
        <v>9</v>
      </c>
      <c r="AU39" s="56">
        <f t="shared" si="7"/>
        <v>9</v>
      </c>
      <c r="AV39" s="53"/>
      <c r="AW39" s="53"/>
      <c r="AX39" s="53"/>
      <c r="AZ39" s="38"/>
      <c r="BA39" s="39"/>
      <c r="BB39" s="40"/>
    </row>
    <row r="40" spans="2:54" ht="0.75" customHeight="1" x14ac:dyDescent="0.2">
      <c r="B40" s="49"/>
      <c r="C40" s="49"/>
      <c r="D40" s="49"/>
      <c r="E40" s="54">
        <f t="shared" ref="E40:N52" si="8">$BA$55</f>
        <v>9</v>
      </c>
      <c r="F40" s="55">
        <f t="shared" si="8"/>
        <v>9</v>
      </c>
      <c r="G40" s="55">
        <f t="shared" si="8"/>
        <v>9</v>
      </c>
      <c r="H40" s="55">
        <f t="shared" si="8"/>
        <v>9</v>
      </c>
      <c r="I40" s="55">
        <f t="shared" si="8"/>
        <v>9</v>
      </c>
      <c r="J40" s="55">
        <f t="shared" si="8"/>
        <v>9</v>
      </c>
      <c r="K40" s="55">
        <f t="shared" si="8"/>
        <v>9</v>
      </c>
      <c r="L40" s="55">
        <f t="shared" si="8"/>
        <v>9</v>
      </c>
      <c r="M40" s="55">
        <f t="shared" si="8"/>
        <v>9</v>
      </c>
      <c r="N40" s="55">
        <f t="shared" si="8"/>
        <v>9</v>
      </c>
      <c r="O40" s="55">
        <f t="shared" ref="O40:Y52" si="9">$BA$55</f>
        <v>9</v>
      </c>
      <c r="P40" s="55">
        <f t="shared" si="9"/>
        <v>9</v>
      </c>
      <c r="Q40" s="55">
        <f t="shared" si="9"/>
        <v>9</v>
      </c>
      <c r="R40" s="55">
        <f t="shared" si="9"/>
        <v>9</v>
      </c>
      <c r="S40" s="55">
        <f t="shared" si="9"/>
        <v>9</v>
      </c>
      <c r="T40" s="55">
        <f t="shared" si="9"/>
        <v>9</v>
      </c>
      <c r="U40" s="55">
        <f t="shared" si="9"/>
        <v>9</v>
      </c>
      <c r="V40" s="55">
        <f t="shared" si="9"/>
        <v>9</v>
      </c>
      <c r="W40" s="55">
        <f t="shared" si="9"/>
        <v>9</v>
      </c>
      <c r="X40" s="55">
        <f t="shared" si="9"/>
        <v>9</v>
      </c>
      <c r="Y40" s="55">
        <f t="shared" si="9"/>
        <v>9</v>
      </c>
      <c r="Z40" s="55">
        <v>10</v>
      </c>
      <c r="AA40" s="55">
        <f t="shared" ref="AA40:AJ52" si="10">$BA$55</f>
        <v>9</v>
      </c>
      <c r="AB40" s="55">
        <f t="shared" si="10"/>
        <v>9</v>
      </c>
      <c r="AC40" s="55">
        <f t="shared" si="10"/>
        <v>9</v>
      </c>
      <c r="AD40" s="55">
        <f t="shared" si="10"/>
        <v>9</v>
      </c>
      <c r="AE40" s="55">
        <f t="shared" si="10"/>
        <v>9</v>
      </c>
      <c r="AF40" s="55">
        <f t="shared" si="10"/>
        <v>9</v>
      </c>
      <c r="AG40" s="55">
        <f t="shared" si="10"/>
        <v>9</v>
      </c>
      <c r="AH40" s="55">
        <f t="shared" si="10"/>
        <v>9</v>
      </c>
      <c r="AI40" s="55">
        <f t="shared" si="10"/>
        <v>9</v>
      </c>
      <c r="AJ40" s="55">
        <f t="shared" si="10"/>
        <v>9</v>
      </c>
      <c r="AK40" s="55">
        <f t="shared" ref="AK40:AU52" si="11">$BA$55</f>
        <v>9</v>
      </c>
      <c r="AL40" s="55">
        <f t="shared" si="11"/>
        <v>9</v>
      </c>
      <c r="AM40" s="55">
        <f t="shared" si="11"/>
        <v>9</v>
      </c>
      <c r="AN40" s="55">
        <f t="shared" si="11"/>
        <v>9</v>
      </c>
      <c r="AO40" s="55">
        <f t="shared" si="11"/>
        <v>9</v>
      </c>
      <c r="AP40" s="55">
        <f t="shared" si="11"/>
        <v>9</v>
      </c>
      <c r="AQ40" s="55">
        <f t="shared" si="11"/>
        <v>9</v>
      </c>
      <c r="AR40" s="55">
        <f t="shared" si="11"/>
        <v>9</v>
      </c>
      <c r="AS40" s="55">
        <f t="shared" si="11"/>
        <v>9</v>
      </c>
      <c r="AT40" s="55">
        <f t="shared" si="11"/>
        <v>9</v>
      </c>
      <c r="AU40" s="56">
        <f t="shared" si="11"/>
        <v>9</v>
      </c>
      <c r="AV40" s="53"/>
      <c r="AW40" s="53"/>
      <c r="AX40" s="53"/>
      <c r="AZ40" s="38"/>
      <c r="BA40" s="39"/>
      <c r="BB40" s="40"/>
    </row>
    <row r="41" spans="2:54" ht="0.75" customHeight="1" x14ac:dyDescent="0.2">
      <c r="B41" s="49"/>
      <c r="C41" s="49"/>
      <c r="D41" s="49"/>
      <c r="E41" s="54">
        <f t="shared" si="8"/>
        <v>9</v>
      </c>
      <c r="F41" s="55">
        <f t="shared" si="8"/>
        <v>9</v>
      </c>
      <c r="G41" s="55">
        <f t="shared" si="8"/>
        <v>9</v>
      </c>
      <c r="H41" s="55">
        <f t="shared" si="8"/>
        <v>9</v>
      </c>
      <c r="I41" s="55">
        <f t="shared" si="8"/>
        <v>9</v>
      </c>
      <c r="J41" s="55">
        <f t="shared" si="8"/>
        <v>9</v>
      </c>
      <c r="K41" s="55">
        <f t="shared" si="8"/>
        <v>9</v>
      </c>
      <c r="L41" s="55">
        <f t="shared" si="8"/>
        <v>9</v>
      </c>
      <c r="M41" s="55">
        <f t="shared" si="8"/>
        <v>9</v>
      </c>
      <c r="N41" s="55">
        <f t="shared" si="8"/>
        <v>9</v>
      </c>
      <c r="O41" s="55">
        <f t="shared" si="9"/>
        <v>9</v>
      </c>
      <c r="P41" s="55">
        <f t="shared" si="9"/>
        <v>9</v>
      </c>
      <c r="Q41" s="55">
        <f t="shared" si="9"/>
        <v>9</v>
      </c>
      <c r="R41" s="55">
        <f t="shared" si="9"/>
        <v>9</v>
      </c>
      <c r="S41" s="55">
        <f t="shared" si="9"/>
        <v>9</v>
      </c>
      <c r="T41" s="55">
        <f t="shared" si="9"/>
        <v>9</v>
      </c>
      <c r="U41" s="55">
        <f t="shared" si="9"/>
        <v>9</v>
      </c>
      <c r="V41" s="55">
        <f t="shared" si="9"/>
        <v>9</v>
      </c>
      <c r="W41" s="55">
        <f t="shared" si="9"/>
        <v>9</v>
      </c>
      <c r="X41" s="55">
        <f t="shared" si="9"/>
        <v>9</v>
      </c>
      <c r="Y41" s="55">
        <f t="shared" si="9"/>
        <v>9</v>
      </c>
      <c r="Z41" s="55">
        <v>11</v>
      </c>
      <c r="AA41" s="55">
        <f t="shared" si="10"/>
        <v>9</v>
      </c>
      <c r="AB41" s="55">
        <f t="shared" si="10"/>
        <v>9</v>
      </c>
      <c r="AC41" s="55">
        <f t="shared" si="10"/>
        <v>9</v>
      </c>
      <c r="AD41" s="55">
        <f t="shared" si="10"/>
        <v>9</v>
      </c>
      <c r="AE41" s="55">
        <f t="shared" si="10"/>
        <v>9</v>
      </c>
      <c r="AF41" s="55">
        <f t="shared" si="10"/>
        <v>9</v>
      </c>
      <c r="AG41" s="55">
        <f t="shared" si="10"/>
        <v>9</v>
      </c>
      <c r="AH41" s="55">
        <f t="shared" si="10"/>
        <v>9</v>
      </c>
      <c r="AI41" s="55">
        <f t="shared" si="10"/>
        <v>9</v>
      </c>
      <c r="AJ41" s="55">
        <f t="shared" si="10"/>
        <v>9</v>
      </c>
      <c r="AK41" s="55">
        <f t="shared" si="11"/>
        <v>9</v>
      </c>
      <c r="AL41" s="55">
        <f t="shared" si="11"/>
        <v>9</v>
      </c>
      <c r="AM41" s="55">
        <f t="shared" si="11"/>
        <v>9</v>
      </c>
      <c r="AN41" s="55">
        <f t="shared" si="11"/>
        <v>9</v>
      </c>
      <c r="AO41" s="55">
        <f t="shared" si="11"/>
        <v>9</v>
      </c>
      <c r="AP41" s="55">
        <f t="shared" si="11"/>
        <v>9</v>
      </c>
      <c r="AQ41" s="55">
        <f t="shared" si="11"/>
        <v>9</v>
      </c>
      <c r="AR41" s="55">
        <f t="shared" si="11"/>
        <v>9</v>
      </c>
      <c r="AS41" s="55">
        <f t="shared" si="11"/>
        <v>9</v>
      </c>
      <c r="AT41" s="55">
        <f t="shared" si="11"/>
        <v>9</v>
      </c>
      <c r="AU41" s="56">
        <f t="shared" si="11"/>
        <v>9</v>
      </c>
      <c r="AV41" s="53"/>
      <c r="AW41" s="53"/>
      <c r="AX41" s="53"/>
      <c r="AZ41" s="38"/>
      <c r="BA41" s="39"/>
      <c r="BB41" s="40"/>
    </row>
    <row r="42" spans="2:54" ht="0.75" customHeight="1" x14ac:dyDescent="0.2">
      <c r="B42" s="49"/>
      <c r="C42" s="49"/>
      <c r="D42" s="49"/>
      <c r="E42" s="54">
        <f t="shared" si="8"/>
        <v>9</v>
      </c>
      <c r="F42" s="55">
        <f t="shared" si="8"/>
        <v>9</v>
      </c>
      <c r="G42" s="55">
        <f t="shared" si="8"/>
        <v>9</v>
      </c>
      <c r="H42" s="55">
        <f t="shared" si="8"/>
        <v>9</v>
      </c>
      <c r="I42" s="55">
        <f t="shared" si="8"/>
        <v>9</v>
      </c>
      <c r="J42" s="55">
        <f t="shared" si="8"/>
        <v>9</v>
      </c>
      <c r="K42" s="55">
        <f t="shared" si="8"/>
        <v>9</v>
      </c>
      <c r="L42" s="55">
        <f t="shared" si="8"/>
        <v>9</v>
      </c>
      <c r="M42" s="55">
        <f t="shared" si="8"/>
        <v>9</v>
      </c>
      <c r="N42" s="55">
        <f t="shared" si="8"/>
        <v>9</v>
      </c>
      <c r="O42" s="55">
        <f t="shared" si="9"/>
        <v>9</v>
      </c>
      <c r="P42" s="55">
        <f t="shared" si="9"/>
        <v>9</v>
      </c>
      <c r="Q42" s="55">
        <f t="shared" si="9"/>
        <v>9</v>
      </c>
      <c r="R42" s="55">
        <f t="shared" si="9"/>
        <v>9</v>
      </c>
      <c r="S42" s="55">
        <f t="shared" si="9"/>
        <v>9</v>
      </c>
      <c r="T42" s="55">
        <f t="shared" si="9"/>
        <v>9</v>
      </c>
      <c r="U42" s="55">
        <f t="shared" si="9"/>
        <v>9</v>
      </c>
      <c r="V42" s="55">
        <f t="shared" si="9"/>
        <v>9</v>
      </c>
      <c r="W42" s="55">
        <f t="shared" si="9"/>
        <v>9</v>
      </c>
      <c r="X42" s="55">
        <f t="shared" si="9"/>
        <v>9</v>
      </c>
      <c r="Y42" s="55">
        <f t="shared" si="9"/>
        <v>9</v>
      </c>
      <c r="Z42" s="55">
        <v>12</v>
      </c>
      <c r="AA42" s="55">
        <f t="shared" si="10"/>
        <v>9</v>
      </c>
      <c r="AB42" s="55">
        <f t="shared" si="10"/>
        <v>9</v>
      </c>
      <c r="AC42" s="55">
        <f t="shared" si="10"/>
        <v>9</v>
      </c>
      <c r="AD42" s="55">
        <f t="shared" si="10"/>
        <v>9</v>
      </c>
      <c r="AE42" s="55">
        <f t="shared" si="10"/>
        <v>9</v>
      </c>
      <c r="AF42" s="55">
        <f t="shared" si="10"/>
        <v>9</v>
      </c>
      <c r="AG42" s="55">
        <f t="shared" si="10"/>
        <v>9</v>
      </c>
      <c r="AH42" s="55">
        <f t="shared" si="10"/>
        <v>9</v>
      </c>
      <c r="AI42" s="55">
        <f t="shared" si="10"/>
        <v>9</v>
      </c>
      <c r="AJ42" s="55">
        <f t="shared" si="10"/>
        <v>9</v>
      </c>
      <c r="AK42" s="55">
        <f t="shared" si="11"/>
        <v>9</v>
      </c>
      <c r="AL42" s="55">
        <f t="shared" si="11"/>
        <v>9</v>
      </c>
      <c r="AM42" s="55">
        <f t="shared" si="11"/>
        <v>9</v>
      </c>
      <c r="AN42" s="55">
        <f t="shared" si="11"/>
        <v>9</v>
      </c>
      <c r="AO42" s="55">
        <f t="shared" si="11"/>
        <v>9</v>
      </c>
      <c r="AP42" s="55">
        <f t="shared" si="11"/>
        <v>9</v>
      </c>
      <c r="AQ42" s="55">
        <f t="shared" si="11"/>
        <v>9</v>
      </c>
      <c r="AR42" s="55">
        <f t="shared" si="11"/>
        <v>9</v>
      </c>
      <c r="AS42" s="55">
        <f t="shared" si="11"/>
        <v>9</v>
      </c>
      <c r="AT42" s="55">
        <f t="shared" si="11"/>
        <v>9</v>
      </c>
      <c r="AU42" s="56">
        <f t="shared" si="11"/>
        <v>9</v>
      </c>
      <c r="AV42" s="53"/>
      <c r="AW42" s="53"/>
      <c r="AX42" s="53"/>
      <c r="AZ42" s="38"/>
      <c r="BA42" s="39"/>
      <c r="BB42" s="40"/>
    </row>
    <row r="43" spans="2:54" ht="0.75" customHeight="1" x14ac:dyDescent="0.2">
      <c r="B43" s="49"/>
      <c r="C43" s="49"/>
      <c r="D43" s="49"/>
      <c r="E43" s="54">
        <f t="shared" si="8"/>
        <v>9</v>
      </c>
      <c r="F43" s="55">
        <f t="shared" si="8"/>
        <v>9</v>
      </c>
      <c r="G43" s="55">
        <f t="shared" si="8"/>
        <v>9</v>
      </c>
      <c r="H43" s="55">
        <f t="shared" si="8"/>
        <v>9</v>
      </c>
      <c r="I43" s="55">
        <f t="shared" si="8"/>
        <v>9</v>
      </c>
      <c r="J43" s="55">
        <f t="shared" si="8"/>
        <v>9</v>
      </c>
      <c r="K43" s="55">
        <f t="shared" si="8"/>
        <v>9</v>
      </c>
      <c r="L43" s="55">
        <f t="shared" si="8"/>
        <v>9</v>
      </c>
      <c r="M43" s="55">
        <f t="shared" si="8"/>
        <v>9</v>
      </c>
      <c r="N43" s="55">
        <f t="shared" si="8"/>
        <v>9</v>
      </c>
      <c r="O43" s="55">
        <f t="shared" si="9"/>
        <v>9</v>
      </c>
      <c r="P43" s="55">
        <f t="shared" si="9"/>
        <v>9</v>
      </c>
      <c r="Q43" s="55">
        <f t="shared" si="9"/>
        <v>9</v>
      </c>
      <c r="R43" s="55">
        <f t="shared" si="9"/>
        <v>9</v>
      </c>
      <c r="S43" s="55">
        <f t="shared" si="9"/>
        <v>9</v>
      </c>
      <c r="T43" s="55">
        <f t="shared" si="9"/>
        <v>9</v>
      </c>
      <c r="U43" s="55">
        <f t="shared" si="9"/>
        <v>9</v>
      </c>
      <c r="V43" s="55">
        <f t="shared" si="9"/>
        <v>9</v>
      </c>
      <c r="W43" s="55">
        <f t="shared" si="9"/>
        <v>9</v>
      </c>
      <c r="X43" s="55">
        <f t="shared" si="9"/>
        <v>9</v>
      </c>
      <c r="Y43" s="55">
        <f t="shared" si="9"/>
        <v>9</v>
      </c>
      <c r="Z43" s="55">
        <v>13</v>
      </c>
      <c r="AA43" s="55">
        <f t="shared" si="10"/>
        <v>9</v>
      </c>
      <c r="AB43" s="55">
        <f t="shared" si="10"/>
        <v>9</v>
      </c>
      <c r="AC43" s="55">
        <f t="shared" si="10"/>
        <v>9</v>
      </c>
      <c r="AD43" s="55">
        <f t="shared" si="10"/>
        <v>9</v>
      </c>
      <c r="AE43" s="55">
        <f t="shared" si="10"/>
        <v>9</v>
      </c>
      <c r="AF43" s="55">
        <f t="shared" si="10"/>
        <v>9</v>
      </c>
      <c r="AG43" s="55">
        <f t="shared" si="10"/>
        <v>9</v>
      </c>
      <c r="AH43" s="55">
        <f t="shared" si="10"/>
        <v>9</v>
      </c>
      <c r="AI43" s="55">
        <f t="shared" si="10"/>
        <v>9</v>
      </c>
      <c r="AJ43" s="55">
        <f t="shared" si="10"/>
        <v>9</v>
      </c>
      <c r="AK43" s="55">
        <f t="shared" si="11"/>
        <v>9</v>
      </c>
      <c r="AL43" s="55">
        <f t="shared" si="11"/>
        <v>9</v>
      </c>
      <c r="AM43" s="55">
        <f t="shared" si="11"/>
        <v>9</v>
      </c>
      <c r="AN43" s="55">
        <f t="shared" si="11"/>
        <v>9</v>
      </c>
      <c r="AO43" s="55">
        <f t="shared" si="11"/>
        <v>9</v>
      </c>
      <c r="AP43" s="55">
        <f t="shared" si="11"/>
        <v>9</v>
      </c>
      <c r="AQ43" s="55">
        <f t="shared" si="11"/>
        <v>9</v>
      </c>
      <c r="AR43" s="55">
        <f t="shared" si="11"/>
        <v>9</v>
      </c>
      <c r="AS43" s="55">
        <f t="shared" si="11"/>
        <v>9</v>
      </c>
      <c r="AT43" s="55">
        <f t="shared" si="11"/>
        <v>9</v>
      </c>
      <c r="AU43" s="56">
        <f t="shared" si="11"/>
        <v>9</v>
      </c>
      <c r="AV43" s="53"/>
      <c r="AW43" s="53"/>
      <c r="AX43" s="53"/>
      <c r="AZ43" s="38"/>
      <c r="BA43" s="39"/>
      <c r="BB43" s="40"/>
    </row>
    <row r="44" spans="2:54" ht="0.75" customHeight="1" x14ac:dyDescent="0.2">
      <c r="B44" s="49"/>
      <c r="C44" s="49"/>
      <c r="D44" s="49"/>
      <c r="E44" s="54">
        <f t="shared" si="8"/>
        <v>9</v>
      </c>
      <c r="F44" s="55">
        <f t="shared" si="8"/>
        <v>9</v>
      </c>
      <c r="G44" s="55">
        <f t="shared" si="8"/>
        <v>9</v>
      </c>
      <c r="H44" s="55">
        <f t="shared" si="8"/>
        <v>9</v>
      </c>
      <c r="I44" s="55">
        <f t="shared" si="8"/>
        <v>9</v>
      </c>
      <c r="J44" s="55">
        <f t="shared" si="8"/>
        <v>9</v>
      </c>
      <c r="K44" s="55">
        <f t="shared" si="8"/>
        <v>9</v>
      </c>
      <c r="L44" s="55">
        <f t="shared" si="8"/>
        <v>9</v>
      </c>
      <c r="M44" s="55">
        <f t="shared" si="8"/>
        <v>9</v>
      </c>
      <c r="N44" s="55">
        <f t="shared" si="8"/>
        <v>9</v>
      </c>
      <c r="O44" s="55">
        <f t="shared" si="9"/>
        <v>9</v>
      </c>
      <c r="P44" s="55">
        <f t="shared" si="9"/>
        <v>9</v>
      </c>
      <c r="Q44" s="55">
        <f t="shared" si="9"/>
        <v>9</v>
      </c>
      <c r="R44" s="55">
        <f t="shared" si="9"/>
        <v>9</v>
      </c>
      <c r="S44" s="55">
        <f t="shared" si="9"/>
        <v>9</v>
      </c>
      <c r="T44" s="55">
        <f t="shared" si="9"/>
        <v>9</v>
      </c>
      <c r="U44" s="55">
        <f t="shared" si="9"/>
        <v>9</v>
      </c>
      <c r="V44" s="55">
        <f t="shared" si="9"/>
        <v>9</v>
      </c>
      <c r="W44" s="55">
        <f t="shared" si="9"/>
        <v>9</v>
      </c>
      <c r="X44" s="55">
        <f t="shared" si="9"/>
        <v>9</v>
      </c>
      <c r="Y44" s="55">
        <f t="shared" si="9"/>
        <v>9</v>
      </c>
      <c r="Z44" s="55">
        <v>14</v>
      </c>
      <c r="AA44" s="55">
        <f t="shared" si="10"/>
        <v>9</v>
      </c>
      <c r="AB44" s="55">
        <f t="shared" si="10"/>
        <v>9</v>
      </c>
      <c r="AC44" s="55">
        <f t="shared" si="10"/>
        <v>9</v>
      </c>
      <c r="AD44" s="55">
        <f t="shared" si="10"/>
        <v>9</v>
      </c>
      <c r="AE44" s="55">
        <f t="shared" si="10"/>
        <v>9</v>
      </c>
      <c r="AF44" s="55">
        <f t="shared" si="10"/>
        <v>9</v>
      </c>
      <c r="AG44" s="55">
        <f t="shared" si="10"/>
        <v>9</v>
      </c>
      <c r="AH44" s="55">
        <f t="shared" si="10"/>
        <v>9</v>
      </c>
      <c r="AI44" s="55">
        <f t="shared" si="10"/>
        <v>9</v>
      </c>
      <c r="AJ44" s="55">
        <f t="shared" si="10"/>
        <v>9</v>
      </c>
      <c r="AK44" s="55">
        <f t="shared" si="11"/>
        <v>9</v>
      </c>
      <c r="AL44" s="55">
        <f t="shared" si="11"/>
        <v>9</v>
      </c>
      <c r="AM44" s="55">
        <f t="shared" si="11"/>
        <v>9</v>
      </c>
      <c r="AN44" s="55">
        <f t="shared" si="11"/>
        <v>9</v>
      </c>
      <c r="AO44" s="55">
        <f t="shared" si="11"/>
        <v>9</v>
      </c>
      <c r="AP44" s="55">
        <f t="shared" si="11"/>
        <v>9</v>
      </c>
      <c r="AQ44" s="55">
        <f t="shared" si="11"/>
        <v>9</v>
      </c>
      <c r="AR44" s="55">
        <f t="shared" si="11"/>
        <v>9</v>
      </c>
      <c r="AS44" s="55">
        <f t="shared" si="11"/>
        <v>9</v>
      </c>
      <c r="AT44" s="55">
        <f t="shared" si="11"/>
        <v>9</v>
      </c>
      <c r="AU44" s="56">
        <f t="shared" si="11"/>
        <v>9</v>
      </c>
      <c r="AV44" s="53"/>
      <c r="AW44" s="53"/>
      <c r="AX44" s="53"/>
      <c r="AZ44" s="38"/>
      <c r="BA44" s="39"/>
      <c r="BB44" s="40"/>
    </row>
    <row r="45" spans="2:54" ht="0.75" customHeight="1" x14ac:dyDescent="0.2">
      <c r="B45" s="49"/>
      <c r="C45" s="49"/>
      <c r="D45" s="49"/>
      <c r="E45" s="54">
        <f t="shared" si="8"/>
        <v>9</v>
      </c>
      <c r="F45" s="55">
        <f t="shared" si="8"/>
        <v>9</v>
      </c>
      <c r="G45" s="55">
        <f t="shared" si="8"/>
        <v>9</v>
      </c>
      <c r="H45" s="55">
        <f t="shared" si="8"/>
        <v>9</v>
      </c>
      <c r="I45" s="55">
        <f t="shared" si="8"/>
        <v>9</v>
      </c>
      <c r="J45" s="55">
        <f t="shared" si="8"/>
        <v>9</v>
      </c>
      <c r="K45" s="55">
        <f t="shared" si="8"/>
        <v>9</v>
      </c>
      <c r="L45" s="55">
        <f t="shared" si="8"/>
        <v>9</v>
      </c>
      <c r="M45" s="55">
        <f t="shared" si="8"/>
        <v>9</v>
      </c>
      <c r="N45" s="55">
        <f t="shared" si="8"/>
        <v>9</v>
      </c>
      <c r="O45" s="55">
        <f t="shared" si="9"/>
        <v>9</v>
      </c>
      <c r="P45" s="55">
        <f t="shared" si="9"/>
        <v>9</v>
      </c>
      <c r="Q45" s="55">
        <f t="shared" si="9"/>
        <v>9</v>
      </c>
      <c r="R45" s="55">
        <f t="shared" si="9"/>
        <v>9</v>
      </c>
      <c r="S45" s="55">
        <f t="shared" si="9"/>
        <v>9</v>
      </c>
      <c r="T45" s="55">
        <f t="shared" si="9"/>
        <v>9</v>
      </c>
      <c r="U45" s="55">
        <f t="shared" si="9"/>
        <v>9</v>
      </c>
      <c r="V45" s="55">
        <f t="shared" si="9"/>
        <v>9</v>
      </c>
      <c r="W45" s="55">
        <f t="shared" si="9"/>
        <v>9</v>
      </c>
      <c r="X45" s="55">
        <f t="shared" si="9"/>
        <v>9</v>
      </c>
      <c r="Y45" s="55">
        <f t="shared" si="9"/>
        <v>9</v>
      </c>
      <c r="Z45" s="55">
        <v>15</v>
      </c>
      <c r="AA45" s="55">
        <f t="shared" si="10"/>
        <v>9</v>
      </c>
      <c r="AB45" s="55">
        <f t="shared" si="10"/>
        <v>9</v>
      </c>
      <c r="AC45" s="55">
        <f t="shared" si="10"/>
        <v>9</v>
      </c>
      <c r="AD45" s="55">
        <f t="shared" si="10"/>
        <v>9</v>
      </c>
      <c r="AE45" s="55">
        <f t="shared" si="10"/>
        <v>9</v>
      </c>
      <c r="AF45" s="55">
        <f t="shared" si="10"/>
        <v>9</v>
      </c>
      <c r="AG45" s="55">
        <f t="shared" si="10"/>
        <v>9</v>
      </c>
      <c r="AH45" s="55">
        <f t="shared" si="10"/>
        <v>9</v>
      </c>
      <c r="AI45" s="55">
        <f t="shared" si="10"/>
        <v>9</v>
      </c>
      <c r="AJ45" s="55">
        <f t="shared" si="10"/>
        <v>9</v>
      </c>
      <c r="AK45" s="55">
        <f t="shared" si="11"/>
        <v>9</v>
      </c>
      <c r="AL45" s="55">
        <f t="shared" si="11"/>
        <v>9</v>
      </c>
      <c r="AM45" s="55">
        <f t="shared" si="11"/>
        <v>9</v>
      </c>
      <c r="AN45" s="55">
        <f t="shared" si="11"/>
        <v>9</v>
      </c>
      <c r="AO45" s="55">
        <f t="shared" si="11"/>
        <v>9</v>
      </c>
      <c r="AP45" s="55">
        <f t="shared" si="11"/>
        <v>9</v>
      </c>
      <c r="AQ45" s="55">
        <f t="shared" si="11"/>
        <v>9</v>
      </c>
      <c r="AR45" s="55">
        <f t="shared" si="11"/>
        <v>9</v>
      </c>
      <c r="AS45" s="55">
        <f t="shared" si="11"/>
        <v>9</v>
      </c>
      <c r="AT45" s="55">
        <f t="shared" si="11"/>
        <v>9</v>
      </c>
      <c r="AU45" s="56">
        <f t="shared" si="11"/>
        <v>9</v>
      </c>
      <c r="AV45" s="53"/>
      <c r="AW45" s="53"/>
      <c r="AX45" s="53"/>
      <c r="AZ45" s="38"/>
      <c r="BA45" s="39"/>
      <c r="BB45" s="40"/>
    </row>
    <row r="46" spans="2:54" ht="0.75" customHeight="1" x14ac:dyDescent="0.2">
      <c r="B46" s="49"/>
      <c r="C46" s="49"/>
      <c r="D46" s="49"/>
      <c r="E46" s="54">
        <f t="shared" si="8"/>
        <v>9</v>
      </c>
      <c r="F46" s="55">
        <f t="shared" si="8"/>
        <v>9</v>
      </c>
      <c r="G46" s="55">
        <f t="shared" si="8"/>
        <v>9</v>
      </c>
      <c r="H46" s="55">
        <f t="shared" si="8"/>
        <v>9</v>
      </c>
      <c r="I46" s="55">
        <f t="shared" si="8"/>
        <v>9</v>
      </c>
      <c r="J46" s="55">
        <f t="shared" si="8"/>
        <v>9</v>
      </c>
      <c r="K46" s="55">
        <f t="shared" si="8"/>
        <v>9</v>
      </c>
      <c r="L46" s="55">
        <f t="shared" si="8"/>
        <v>9</v>
      </c>
      <c r="M46" s="55">
        <f t="shared" si="8"/>
        <v>9</v>
      </c>
      <c r="N46" s="55">
        <f t="shared" si="8"/>
        <v>9</v>
      </c>
      <c r="O46" s="55">
        <f t="shared" si="9"/>
        <v>9</v>
      </c>
      <c r="P46" s="55">
        <f t="shared" si="9"/>
        <v>9</v>
      </c>
      <c r="Q46" s="55">
        <f t="shared" si="9"/>
        <v>9</v>
      </c>
      <c r="R46" s="55">
        <f t="shared" si="9"/>
        <v>9</v>
      </c>
      <c r="S46" s="55">
        <f t="shared" si="9"/>
        <v>9</v>
      </c>
      <c r="T46" s="55">
        <f t="shared" si="9"/>
        <v>9</v>
      </c>
      <c r="U46" s="55">
        <f t="shared" si="9"/>
        <v>9</v>
      </c>
      <c r="V46" s="55">
        <f t="shared" si="9"/>
        <v>9</v>
      </c>
      <c r="W46" s="55">
        <f t="shared" si="9"/>
        <v>9</v>
      </c>
      <c r="X46" s="55">
        <f t="shared" si="9"/>
        <v>9</v>
      </c>
      <c r="Y46" s="55">
        <f t="shared" si="9"/>
        <v>9</v>
      </c>
      <c r="Z46" s="55">
        <v>16</v>
      </c>
      <c r="AA46" s="55">
        <f t="shared" si="10"/>
        <v>9</v>
      </c>
      <c r="AB46" s="55">
        <f t="shared" si="10"/>
        <v>9</v>
      </c>
      <c r="AC46" s="55">
        <f t="shared" si="10"/>
        <v>9</v>
      </c>
      <c r="AD46" s="55">
        <f t="shared" si="10"/>
        <v>9</v>
      </c>
      <c r="AE46" s="55">
        <f t="shared" si="10"/>
        <v>9</v>
      </c>
      <c r="AF46" s="55">
        <f t="shared" si="10"/>
        <v>9</v>
      </c>
      <c r="AG46" s="55">
        <f t="shared" si="10"/>
        <v>9</v>
      </c>
      <c r="AH46" s="55">
        <f t="shared" si="10"/>
        <v>9</v>
      </c>
      <c r="AI46" s="55">
        <f t="shared" si="10"/>
        <v>9</v>
      </c>
      <c r="AJ46" s="55">
        <f t="shared" si="10"/>
        <v>9</v>
      </c>
      <c r="AK46" s="55">
        <f t="shared" si="11"/>
        <v>9</v>
      </c>
      <c r="AL46" s="55">
        <f t="shared" si="11"/>
        <v>9</v>
      </c>
      <c r="AM46" s="55">
        <f t="shared" si="11"/>
        <v>9</v>
      </c>
      <c r="AN46" s="55">
        <f t="shared" si="11"/>
        <v>9</v>
      </c>
      <c r="AO46" s="55">
        <f t="shared" si="11"/>
        <v>9</v>
      </c>
      <c r="AP46" s="55">
        <f t="shared" si="11"/>
        <v>9</v>
      </c>
      <c r="AQ46" s="55">
        <f t="shared" si="11"/>
        <v>9</v>
      </c>
      <c r="AR46" s="55">
        <f t="shared" si="11"/>
        <v>9</v>
      </c>
      <c r="AS46" s="55">
        <f t="shared" si="11"/>
        <v>9</v>
      </c>
      <c r="AT46" s="55">
        <f t="shared" si="11"/>
        <v>9</v>
      </c>
      <c r="AU46" s="56">
        <f t="shared" si="11"/>
        <v>9</v>
      </c>
      <c r="AV46" s="53"/>
      <c r="AW46" s="53"/>
      <c r="AX46" s="53"/>
      <c r="AZ46" s="38"/>
      <c r="BA46" s="39"/>
      <c r="BB46" s="40"/>
    </row>
    <row r="47" spans="2:54" ht="0.75" customHeight="1" x14ac:dyDescent="0.2">
      <c r="B47" s="49"/>
      <c r="C47" s="49"/>
      <c r="D47" s="49"/>
      <c r="E47" s="54">
        <f t="shared" si="8"/>
        <v>9</v>
      </c>
      <c r="F47" s="55">
        <f t="shared" si="8"/>
        <v>9</v>
      </c>
      <c r="G47" s="55">
        <f t="shared" si="8"/>
        <v>9</v>
      </c>
      <c r="H47" s="55">
        <f t="shared" si="8"/>
        <v>9</v>
      </c>
      <c r="I47" s="55">
        <f t="shared" si="8"/>
        <v>9</v>
      </c>
      <c r="J47" s="55">
        <f t="shared" si="8"/>
        <v>9</v>
      </c>
      <c r="K47" s="55">
        <f t="shared" si="8"/>
        <v>9</v>
      </c>
      <c r="L47" s="55">
        <f t="shared" si="8"/>
        <v>9</v>
      </c>
      <c r="M47" s="55">
        <f t="shared" si="8"/>
        <v>9</v>
      </c>
      <c r="N47" s="55">
        <f t="shared" si="8"/>
        <v>9</v>
      </c>
      <c r="O47" s="55">
        <f t="shared" si="9"/>
        <v>9</v>
      </c>
      <c r="P47" s="55">
        <f t="shared" si="9"/>
        <v>9</v>
      </c>
      <c r="Q47" s="55">
        <f t="shared" si="9"/>
        <v>9</v>
      </c>
      <c r="R47" s="55">
        <f t="shared" si="9"/>
        <v>9</v>
      </c>
      <c r="S47" s="55">
        <f t="shared" si="9"/>
        <v>9</v>
      </c>
      <c r="T47" s="55">
        <f t="shared" si="9"/>
        <v>9</v>
      </c>
      <c r="U47" s="55">
        <f t="shared" si="9"/>
        <v>9</v>
      </c>
      <c r="V47" s="55">
        <f t="shared" si="9"/>
        <v>9</v>
      </c>
      <c r="W47" s="55">
        <f t="shared" si="9"/>
        <v>9</v>
      </c>
      <c r="X47" s="55">
        <f t="shared" si="9"/>
        <v>9</v>
      </c>
      <c r="Y47" s="55">
        <f t="shared" si="9"/>
        <v>9</v>
      </c>
      <c r="Z47" s="55">
        <v>17</v>
      </c>
      <c r="AA47" s="55">
        <f t="shared" si="10"/>
        <v>9</v>
      </c>
      <c r="AB47" s="55">
        <f t="shared" si="10"/>
        <v>9</v>
      </c>
      <c r="AC47" s="55">
        <f t="shared" si="10"/>
        <v>9</v>
      </c>
      <c r="AD47" s="55">
        <f t="shared" si="10"/>
        <v>9</v>
      </c>
      <c r="AE47" s="55">
        <f t="shared" si="10"/>
        <v>9</v>
      </c>
      <c r="AF47" s="55">
        <f t="shared" si="10"/>
        <v>9</v>
      </c>
      <c r="AG47" s="55">
        <f t="shared" si="10"/>
        <v>9</v>
      </c>
      <c r="AH47" s="55">
        <f t="shared" si="10"/>
        <v>9</v>
      </c>
      <c r="AI47" s="55">
        <f t="shared" si="10"/>
        <v>9</v>
      </c>
      <c r="AJ47" s="55">
        <f t="shared" si="10"/>
        <v>9</v>
      </c>
      <c r="AK47" s="55">
        <f t="shared" si="11"/>
        <v>9</v>
      </c>
      <c r="AL47" s="55">
        <f t="shared" si="11"/>
        <v>9</v>
      </c>
      <c r="AM47" s="55">
        <f t="shared" si="11"/>
        <v>9</v>
      </c>
      <c r="AN47" s="55">
        <f t="shared" si="11"/>
        <v>9</v>
      </c>
      <c r="AO47" s="55">
        <f t="shared" si="11"/>
        <v>9</v>
      </c>
      <c r="AP47" s="55">
        <f t="shared" si="11"/>
        <v>9</v>
      </c>
      <c r="AQ47" s="55">
        <f t="shared" si="11"/>
        <v>9</v>
      </c>
      <c r="AR47" s="55">
        <f t="shared" si="11"/>
        <v>9</v>
      </c>
      <c r="AS47" s="55">
        <f t="shared" si="11"/>
        <v>9</v>
      </c>
      <c r="AT47" s="55">
        <f t="shared" si="11"/>
        <v>9</v>
      </c>
      <c r="AU47" s="56">
        <f t="shared" si="11"/>
        <v>9</v>
      </c>
      <c r="AV47" s="53"/>
      <c r="AW47" s="53"/>
      <c r="AX47" s="53"/>
      <c r="AZ47" s="38"/>
      <c r="BA47" s="39"/>
      <c r="BB47" s="40"/>
    </row>
    <row r="48" spans="2:54" ht="0.75" customHeight="1" x14ac:dyDescent="0.2">
      <c r="B48" s="49"/>
      <c r="C48" s="49"/>
      <c r="D48" s="49"/>
      <c r="E48" s="54">
        <f t="shared" si="8"/>
        <v>9</v>
      </c>
      <c r="F48" s="55">
        <f t="shared" si="8"/>
        <v>9</v>
      </c>
      <c r="G48" s="55">
        <f t="shared" si="8"/>
        <v>9</v>
      </c>
      <c r="H48" s="55">
        <f t="shared" si="8"/>
        <v>9</v>
      </c>
      <c r="I48" s="55">
        <f t="shared" si="8"/>
        <v>9</v>
      </c>
      <c r="J48" s="55">
        <f t="shared" si="8"/>
        <v>9</v>
      </c>
      <c r="K48" s="55">
        <f t="shared" si="8"/>
        <v>9</v>
      </c>
      <c r="L48" s="55">
        <f t="shared" si="8"/>
        <v>9</v>
      </c>
      <c r="M48" s="55">
        <f t="shared" si="8"/>
        <v>9</v>
      </c>
      <c r="N48" s="55">
        <f t="shared" si="8"/>
        <v>9</v>
      </c>
      <c r="O48" s="55">
        <f t="shared" si="9"/>
        <v>9</v>
      </c>
      <c r="P48" s="55">
        <f t="shared" si="9"/>
        <v>9</v>
      </c>
      <c r="Q48" s="55">
        <f t="shared" si="9"/>
        <v>9</v>
      </c>
      <c r="R48" s="55">
        <f t="shared" si="9"/>
        <v>9</v>
      </c>
      <c r="S48" s="55">
        <f t="shared" si="9"/>
        <v>9</v>
      </c>
      <c r="T48" s="55">
        <f t="shared" si="9"/>
        <v>9</v>
      </c>
      <c r="U48" s="55">
        <f t="shared" si="9"/>
        <v>9</v>
      </c>
      <c r="V48" s="55">
        <f t="shared" si="9"/>
        <v>9</v>
      </c>
      <c r="W48" s="55">
        <f t="shared" si="9"/>
        <v>9</v>
      </c>
      <c r="X48" s="55">
        <f t="shared" si="9"/>
        <v>9</v>
      </c>
      <c r="Y48" s="55">
        <f t="shared" si="9"/>
        <v>9</v>
      </c>
      <c r="Z48" s="55">
        <v>18</v>
      </c>
      <c r="AA48" s="55">
        <f t="shared" si="10"/>
        <v>9</v>
      </c>
      <c r="AB48" s="55">
        <f t="shared" si="10"/>
        <v>9</v>
      </c>
      <c r="AC48" s="55">
        <f t="shared" si="10"/>
        <v>9</v>
      </c>
      <c r="AD48" s="55">
        <f t="shared" si="10"/>
        <v>9</v>
      </c>
      <c r="AE48" s="55">
        <f t="shared" si="10"/>
        <v>9</v>
      </c>
      <c r="AF48" s="55">
        <f t="shared" si="10"/>
        <v>9</v>
      </c>
      <c r="AG48" s="55">
        <f t="shared" si="10"/>
        <v>9</v>
      </c>
      <c r="AH48" s="55">
        <f t="shared" si="10"/>
        <v>9</v>
      </c>
      <c r="AI48" s="55">
        <f t="shared" si="10"/>
        <v>9</v>
      </c>
      <c r="AJ48" s="55">
        <f t="shared" si="10"/>
        <v>9</v>
      </c>
      <c r="AK48" s="55">
        <f t="shared" si="11"/>
        <v>9</v>
      </c>
      <c r="AL48" s="55">
        <f t="shared" si="11"/>
        <v>9</v>
      </c>
      <c r="AM48" s="55">
        <f t="shared" si="11"/>
        <v>9</v>
      </c>
      <c r="AN48" s="55">
        <f t="shared" si="11"/>
        <v>9</v>
      </c>
      <c r="AO48" s="55">
        <f t="shared" si="11"/>
        <v>9</v>
      </c>
      <c r="AP48" s="55">
        <f t="shared" si="11"/>
        <v>9</v>
      </c>
      <c r="AQ48" s="55">
        <f t="shared" si="11"/>
        <v>9</v>
      </c>
      <c r="AR48" s="55">
        <f t="shared" si="11"/>
        <v>9</v>
      </c>
      <c r="AS48" s="55">
        <f t="shared" si="11"/>
        <v>9</v>
      </c>
      <c r="AT48" s="55">
        <f t="shared" si="11"/>
        <v>9</v>
      </c>
      <c r="AU48" s="56">
        <f t="shared" si="11"/>
        <v>9</v>
      </c>
      <c r="AV48" s="53"/>
      <c r="AW48" s="53"/>
      <c r="AX48" s="53"/>
      <c r="AZ48" s="38"/>
      <c r="BA48" s="39"/>
      <c r="BB48" s="40"/>
    </row>
    <row r="49" spans="2:54" ht="0.75" customHeight="1" x14ac:dyDescent="0.2">
      <c r="B49" s="49"/>
      <c r="C49" s="49"/>
      <c r="D49" s="49"/>
      <c r="E49" s="54">
        <f t="shared" si="8"/>
        <v>9</v>
      </c>
      <c r="F49" s="55">
        <f t="shared" si="8"/>
        <v>9</v>
      </c>
      <c r="G49" s="55">
        <f t="shared" si="8"/>
        <v>9</v>
      </c>
      <c r="H49" s="55">
        <f t="shared" si="8"/>
        <v>9</v>
      </c>
      <c r="I49" s="55">
        <f t="shared" si="8"/>
        <v>9</v>
      </c>
      <c r="J49" s="55">
        <f t="shared" si="8"/>
        <v>9</v>
      </c>
      <c r="K49" s="55">
        <f t="shared" si="8"/>
        <v>9</v>
      </c>
      <c r="L49" s="55">
        <f t="shared" si="8"/>
        <v>9</v>
      </c>
      <c r="M49" s="55">
        <f t="shared" si="8"/>
        <v>9</v>
      </c>
      <c r="N49" s="55">
        <f t="shared" si="8"/>
        <v>9</v>
      </c>
      <c r="O49" s="55">
        <f t="shared" si="9"/>
        <v>9</v>
      </c>
      <c r="P49" s="55">
        <f t="shared" si="9"/>
        <v>9</v>
      </c>
      <c r="Q49" s="55">
        <f t="shared" si="9"/>
        <v>9</v>
      </c>
      <c r="R49" s="55">
        <f t="shared" si="9"/>
        <v>9</v>
      </c>
      <c r="S49" s="55">
        <f t="shared" si="9"/>
        <v>9</v>
      </c>
      <c r="T49" s="55">
        <f t="shared" si="9"/>
        <v>9</v>
      </c>
      <c r="U49" s="55">
        <f t="shared" si="9"/>
        <v>9</v>
      </c>
      <c r="V49" s="55">
        <f t="shared" si="9"/>
        <v>9</v>
      </c>
      <c r="W49" s="55">
        <f t="shared" si="9"/>
        <v>9</v>
      </c>
      <c r="X49" s="55">
        <f t="shared" si="9"/>
        <v>9</v>
      </c>
      <c r="Y49" s="55">
        <f t="shared" si="9"/>
        <v>9</v>
      </c>
      <c r="Z49" s="55">
        <v>19</v>
      </c>
      <c r="AA49" s="55">
        <f t="shared" si="10"/>
        <v>9</v>
      </c>
      <c r="AB49" s="55">
        <f t="shared" si="10"/>
        <v>9</v>
      </c>
      <c r="AC49" s="55">
        <f t="shared" si="10"/>
        <v>9</v>
      </c>
      <c r="AD49" s="55">
        <f t="shared" si="10"/>
        <v>9</v>
      </c>
      <c r="AE49" s="55">
        <f t="shared" si="10"/>
        <v>9</v>
      </c>
      <c r="AF49" s="55">
        <f t="shared" si="10"/>
        <v>9</v>
      </c>
      <c r="AG49" s="55">
        <f t="shared" si="10"/>
        <v>9</v>
      </c>
      <c r="AH49" s="55">
        <f t="shared" si="10"/>
        <v>9</v>
      </c>
      <c r="AI49" s="55">
        <f t="shared" si="10"/>
        <v>9</v>
      </c>
      <c r="AJ49" s="55">
        <f t="shared" si="10"/>
        <v>9</v>
      </c>
      <c r="AK49" s="55">
        <f t="shared" si="11"/>
        <v>9</v>
      </c>
      <c r="AL49" s="55">
        <f t="shared" si="11"/>
        <v>9</v>
      </c>
      <c r="AM49" s="55">
        <f t="shared" si="11"/>
        <v>9</v>
      </c>
      <c r="AN49" s="55">
        <f t="shared" si="11"/>
        <v>9</v>
      </c>
      <c r="AO49" s="55">
        <f t="shared" si="11"/>
        <v>9</v>
      </c>
      <c r="AP49" s="55">
        <f t="shared" si="11"/>
        <v>9</v>
      </c>
      <c r="AQ49" s="55">
        <f t="shared" si="11"/>
        <v>9</v>
      </c>
      <c r="AR49" s="55">
        <f t="shared" si="11"/>
        <v>9</v>
      </c>
      <c r="AS49" s="55">
        <f t="shared" si="11"/>
        <v>9</v>
      </c>
      <c r="AT49" s="55">
        <f t="shared" si="11"/>
        <v>9</v>
      </c>
      <c r="AU49" s="56">
        <f t="shared" si="11"/>
        <v>9</v>
      </c>
      <c r="AV49" s="53"/>
      <c r="AW49" s="53"/>
      <c r="AX49" s="53"/>
      <c r="AZ49" s="38"/>
      <c r="BA49" s="39"/>
      <c r="BB49" s="40"/>
    </row>
    <row r="50" spans="2:54" ht="0.75" customHeight="1" x14ac:dyDescent="0.2">
      <c r="B50" s="49"/>
      <c r="C50" s="49"/>
      <c r="D50" s="49"/>
      <c r="E50" s="54">
        <f t="shared" si="8"/>
        <v>9</v>
      </c>
      <c r="F50" s="55">
        <f t="shared" si="8"/>
        <v>9</v>
      </c>
      <c r="G50" s="55">
        <f t="shared" si="8"/>
        <v>9</v>
      </c>
      <c r="H50" s="55">
        <f t="shared" si="8"/>
        <v>9</v>
      </c>
      <c r="I50" s="55">
        <f t="shared" si="8"/>
        <v>9</v>
      </c>
      <c r="J50" s="55">
        <f t="shared" si="8"/>
        <v>9</v>
      </c>
      <c r="K50" s="55">
        <f t="shared" si="8"/>
        <v>9</v>
      </c>
      <c r="L50" s="55">
        <f t="shared" si="8"/>
        <v>9</v>
      </c>
      <c r="M50" s="55">
        <f t="shared" si="8"/>
        <v>9</v>
      </c>
      <c r="N50" s="55">
        <f t="shared" si="8"/>
        <v>9</v>
      </c>
      <c r="O50" s="55">
        <f t="shared" si="9"/>
        <v>9</v>
      </c>
      <c r="P50" s="55">
        <f t="shared" si="9"/>
        <v>9</v>
      </c>
      <c r="Q50" s="55">
        <f t="shared" si="9"/>
        <v>9</v>
      </c>
      <c r="R50" s="55">
        <f t="shared" si="9"/>
        <v>9</v>
      </c>
      <c r="S50" s="55">
        <f t="shared" si="9"/>
        <v>9</v>
      </c>
      <c r="T50" s="55">
        <f t="shared" si="9"/>
        <v>9</v>
      </c>
      <c r="U50" s="55">
        <f t="shared" si="9"/>
        <v>9</v>
      </c>
      <c r="V50" s="55">
        <f t="shared" si="9"/>
        <v>9</v>
      </c>
      <c r="W50" s="55">
        <f t="shared" si="9"/>
        <v>9</v>
      </c>
      <c r="X50" s="55">
        <f t="shared" si="9"/>
        <v>9</v>
      </c>
      <c r="Y50" s="55">
        <f t="shared" si="9"/>
        <v>9</v>
      </c>
      <c r="Z50" s="55">
        <v>20</v>
      </c>
      <c r="AA50" s="55">
        <f t="shared" si="10"/>
        <v>9</v>
      </c>
      <c r="AB50" s="55">
        <f t="shared" si="10"/>
        <v>9</v>
      </c>
      <c r="AC50" s="55">
        <f t="shared" si="10"/>
        <v>9</v>
      </c>
      <c r="AD50" s="55">
        <f t="shared" si="10"/>
        <v>9</v>
      </c>
      <c r="AE50" s="55">
        <f t="shared" si="10"/>
        <v>9</v>
      </c>
      <c r="AF50" s="55">
        <f t="shared" si="10"/>
        <v>9</v>
      </c>
      <c r="AG50" s="55">
        <f t="shared" si="10"/>
        <v>9</v>
      </c>
      <c r="AH50" s="55">
        <f t="shared" si="10"/>
        <v>9</v>
      </c>
      <c r="AI50" s="55">
        <f t="shared" si="10"/>
        <v>9</v>
      </c>
      <c r="AJ50" s="55">
        <f t="shared" si="10"/>
        <v>9</v>
      </c>
      <c r="AK50" s="55">
        <f t="shared" si="11"/>
        <v>9</v>
      </c>
      <c r="AL50" s="55">
        <f t="shared" si="11"/>
        <v>9</v>
      </c>
      <c r="AM50" s="55">
        <f t="shared" si="11"/>
        <v>9</v>
      </c>
      <c r="AN50" s="55">
        <f t="shared" si="11"/>
        <v>9</v>
      </c>
      <c r="AO50" s="55">
        <f t="shared" si="11"/>
        <v>9</v>
      </c>
      <c r="AP50" s="55">
        <f t="shared" si="11"/>
        <v>9</v>
      </c>
      <c r="AQ50" s="55">
        <f t="shared" si="11"/>
        <v>9</v>
      </c>
      <c r="AR50" s="55">
        <f t="shared" si="11"/>
        <v>9</v>
      </c>
      <c r="AS50" s="55">
        <f t="shared" si="11"/>
        <v>9</v>
      </c>
      <c r="AT50" s="55">
        <f t="shared" si="11"/>
        <v>9</v>
      </c>
      <c r="AU50" s="56">
        <f t="shared" si="11"/>
        <v>9</v>
      </c>
      <c r="AV50" s="53"/>
      <c r="AW50" s="53"/>
      <c r="AX50" s="53"/>
      <c r="AZ50" s="38"/>
      <c r="BA50" s="39"/>
      <c r="BB50" s="40"/>
    </row>
    <row r="51" spans="2:54" ht="0.75" customHeight="1" x14ac:dyDescent="0.2">
      <c r="B51" s="49"/>
      <c r="C51" s="49"/>
      <c r="D51" s="49"/>
      <c r="E51" s="54">
        <f t="shared" si="8"/>
        <v>9</v>
      </c>
      <c r="F51" s="55">
        <f t="shared" si="8"/>
        <v>9</v>
      </c>
      <c r="G51" s="55">
        <f t="shared" si="8"/>
        <v>9</v>
      </c>
      <c r="H51" s="55">
        <f t="shared" si="8"/>
        <v>9</v>
      </c>
      <c r="I51" s="55">
        <f t="shared" si="8"/>
        <v>9</v>
      </c>
      <c r="J51" s="55">
        <f t="shared" si="8"/>
        <v>9</v>
      </c>
      <c r="K51" s="55">
        <f t="shared" si="8"/>
        <v>9</v>
      </c>
      <c r="L51" s="55">
        <f t="shared" si="8"/>
        <v>9</v>
      </c>
      <c r="M51" s="55">
        <f t="shared" si="8"/>
        <v>9</v>
      </c>
      <c r="N51" s="55">
        <f t="shared" si="8"/>
        <v>9</v>
      </c>
      <c r="O51" s="55">
        <f t="shared" si="9"/>
        <v>9</v>
      </c>
      <c r="P51" s="55">
        <f t="shared" si="9"/>
        <v>9</v>
      </c>
      <c r="Q51" s="55">
        <f t="shared" si="9"/>
        <v>9</v>
      </c>
      <c r="R51" s="55">
        <f t="shared" si="9"/>
        <v>9</v>
      </c>
      <c r="S51" s="55">
        <f t="shared" si="9"/>
        <v>9</v>
      </c>
      <c r="T51" s="55">
        <f t="shared" si="9"/>
        <v>9</v>
      </c>
      <c r="U51" s="55">
        <f t="shared" si="9"/>
        <v>9</v>
      </c>
      <c r="V51" s="55">
        <f t="shared" si="9"/>
        <v>9</v>
      </c>
      <c r="W51" s="55">
        <f t="shared" si="9"/>
        <v>9</v>
      </c>
      <c r="X51" s="55">
        <f t="shared" si="9"/>
        <v>9</v>
      </c>
      <c r="Y51" s="55">
        <f t="shared" si="9"/>
        <v>9</v>
      </c>
      <c r="Z51" s="55">
        <v>21</v>
      </c>
      <c r="AA51" s="55">
        <f t="shared" si="10"/>
        <v>9</v>
      </c>
      <c r="AB51" s="55">
        <f t="shared" si="10"/>
        <v>9</v>
      </c>
      <c r="AC51" s="55">
        <f t="shared" si="10"/>
        <v>9</v>
      </c>
      <c r="AD51" s="55">
        <f t="shared" si="10"/>
        <v>9</v>
      </c>
      <c r="AE51" s="55">
        <f t="shared" si="10"/>
        <v>9</v>
      </c>
      <c r="AF51" s="55">
        <f t="shared" si="10"/>
        <v>9</v>
      </c>
      <c r="AG51" s="55">
        <f t="shared" si="10"/>
        <v>9</v>
      </c>
      <c r="AH51" s="55">
        <f t="shared" si="10"/>
        <v>9</v>
      </c>
      <c r="AI51" s="55">
        <f t="shared" si="10"/>
        <v>9</v>
      </c>
      <c r="AJ51" s="55">
        <f t="shared" si="10"/>
        <v>9</v>
      </c>
      <c r="AK51" s="55">
        <f t="shared" si="11"/>
        <v>9</v>
      </c>
      <c r="AL51" s="55">
        <f t="shared" si="11"/>
        <v>9</v>
      </c>
      <c r="AM51" s="55">
        <f t="shared" si="11"/>
        <v>9</v>
      </c>
      <c r="AN51" s="55">
        <f t="shared" si="11"/>
        <v>9</v>
      </c>
      <c r="AO51" s="55">
        <f t="shared" si="11"/>
        <v>9</v>
      </c>
      <c r="AP51" s="55">
        <f t="shared" si="11"/>
        <v>9</v>
      </c>
      <c r="AQ51" s="55">
        <f t="shared" si="11"/>
        <v>9</v>
      </c>
      <c r="AR51" s="55">
        <f t="shared" si="11"/>
        <v>9</v>
      </c>
      <c r="AS51" s="55">
        <f t="shared" si="11"/>
        <v>9</v>
      </c>
      <c r="AT51" s="55">
        <f t="shared" si="11"/>
        <v>9</v>
      </c>
      <c r="AU51" s="56">
        <f t="shared" si="11"/>
        <v>9</v>
      </c>
      <c r="AV51" s="53"/>
      <c r="AW51" s="53"/>
      <c r="AX51" s="53"/>
      <c r="AZ51" s="38"/>
      <c r="BA51" s="39"/>
      <c r="BB51" s="40"/>
    </row>
    <row r="52" spans="2:54" ht="0.75" customHeight="1" x14ac:dyDescent="0.2">
      <c r="B52" s="49"/>
      <c r="C52" s="49"/>
      <c r="D52" s="49"/>
      <c r="E52" s="54">
        <f t="shared" si="8"/>
        <v>9</v>
      </c>
      <c r="F52" s="55">
        <f t="shared" si="8"/>
        <v>9</v>
      </c>
      <c r="G52" s="55">
        <f t="shared" si="8"/>
        <v>9</v>
      </c>
      <c r="H52" s="55">
        <f t="shared" si="8"/>
        <v>9</v>
      </c>
      <c r="I52" s="55">
        <f t="shared" si="8"/>
        <v>9</v>
      </c>
      <c r="J52" s="55">
        <f t="shared" si="8"/>
        <v>9</v>
      </c>
      <c r="K52" s="55">
        <f t="shared" si="8"/>
        <v>9</v>
      </c>
      <c r="L52" s="55">
        <f t="shared" si="8"/>
        <v>9</v>
      </c>
      <c r="M52" s="55">
        <f t="shared" si="8"/>
        <v>9</v>
      </c>
      <c r="N52" s="55">
        <f t="shared" si="8"/>
        <v>9</v>
      </c>
      <c r="O52" s="55">
        <f t="shared" si="9"/>
        <v>9</v>
      </c>
      <c r="P52" s="55">
        <f t="shared" si="9"/>
        <v>9</v>
      </c>
      <c r="Q52" s="55">
        <f t="shared" si="9"/>
        <v>9</v>
      </c>
      <c r="R52" s="55">
        <f t="shared" si="9"/>
        <v>9</v>
      </c>
      <c r="S52" s="55">
        <f t="shared" si="9"/>
        <v>9</v>
      </c>
      <c r="T52" s="55">
        <f t="shared" si="9"/>
        <v>9</v>
      </c>
      <c r="U52" s="55">
        <f t="shared" si="9"/>
        <v>9</v>
      </c>
      <c r="V52" s="55">
        <f t="shared" si="9"/>
        <v>9</v>
      </c>
      <c r="W52" s="55">
        <f t="shared" si="9"/>
        <v>9</v>
      </c>
      <c r="X52" s="55">
        <f t="shared" si="9"/>
        <v>9</v>
      </c>
      <c r="Y52" s="55">
        <f t="shared" si="9"/>
        <v>9</v>
      </c>
      <c r="Z52" s="55">
        <v>22</v>
      </c>
      <c r="AA52" s="55">
        <f t="shared" si="10"/>
        <v>9</v>
      </c>
      <c r="AB52" s="55">
        <f t="shared" si="10"/>
        <v>9</v>
      </c>
      <c r="AC52" s="55">
        <f t="shared" si="10"/>
        <v>9</v>
      </c>
      <c r="AD52" s="55">
        <f t="shared" si="10"/>
        <v>9</v>
      </c>
      <c r="AE52" s="55">
        <f t="shared" si="10"/>
        <v>9</v>
      </c>
      <c r="AF52" s="55">
        <f t="shared" si="10"/>
        <v>9</v>
      </c>
      <c r="AG52" s="55">
        <f t="shared" si="10"/>
        <v>9</v>
      </c>
      <c r="AH52" s="55">
        <f t="shared" si="10"/>
        <v>9</v>
      </c>
      <c r="AI52" s="55">
        <f t="shared" si="10"/>
        <v>9</v>
      </c>
      <c r="AJ52" s="55">
        <f t="shared" si="10"/>
        <v>9</v>
      </c>
      <c r="AK52" s="55">
        <f t="shared" si="11"/>
        <v>9</v>
      </c>
      <c r="AL52" s="55">
        <f t="shared" si="11"/>
        <v>9</v>
      </c>
      <c r="AM52" s="55">
        <f t="shared" si="11"/>
        <v>9</v>
      </c>
      <c r="AN52" s="55">
        <f t="shared" si="11"/>
        <v>9</v>
      </c>
      <c r="AO52" s="55">
        <f t="shared" si="11"/>
        <v>9</v>
      </c>
      <c r="AP52" s="55">
        <f t="shared" si="11"/>
        <v>9</v>
      </c>
      <c r="AQ52" s="55">
        <f t="shared" si="11"/>
        <v>9</v>
      </c>
      <c r="AR52" s="55">
        <f t="shared" si="11"/>
        <v>9</v>
      </c>
      <c r="AS52" s="55">
        <f t="shared" si="11"/>
        <v>9</v>
      </c>
      <c r="AT52" s="55">
        <f t="shared" si="11"/>
        <v>9</v>
      </c>
      <c r="AU52" s="56">
        <f t="shared" si="11"/>
        <v>9</v>
      </c>
      <c r="AV52" s="53"/>
      <c r="AW52" s="53"/>
      <c r="AX52" s="53"/>
      <c r="AZ52" s="38" t="s">
        <v>18</v>
      </c>
      <c r="BA52" s="39">
        <v>810</v>
      </c>
      <c r="BB52" s="40" t="s">
        <v>28</v>
      </c>
    </row>
    <row r="53" spans="2:54" ht="15.75" x14ac:dyDescent="0.2">
      <c r="B53" s="49"/>
      <c r="C53" s="49"/>
      <c r="D53" s="49"/>
      <c r="E53" s="12"/>
      <c r="F53" s="57" t="s">
        <v>0</v>
      </c>
      <c r="G53" s="57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81" t="s">
        <v>33</v>
      </c>
      <c r="W53" s="81"/>
      <c r="X53" s="81"/>
      <c r="Y53" s="81"/>
      <c r="Z53" s="81"/>
      <c r="AA53" s="81"/>
      <c r="AB53" s="81"/>
      <c r="AC53" s="81"/>
      <c r="AD53" s="81"/>
      <c r="AE53" s="13"/>
      <c r="AF53" s="13"/>
      <c r="AG53" s="13"/>
      <c r="AH53" s="13"/>
      <c r="AI53" s="13"/>
      <c r="AJ53" s="13"/>
      <c r="AK53" s="13"/>
      <c r="AL53" s="13"/>
      <c r="AM53" s="13"/>
      <c r="AN53" s="13"/>
      <c r="AO53" s="13"/>
      <c r="AP53" s="13"/>
      <c r="AQ53" s="13"/>
      <c r="AR53" s="13"/>
      <c r="AS53" s="13"/>
      <c r="AT53" s="58" t="s">
        <v>1</v>
      </c>
      <c r="AU53" s="15"/>
      <c r="AV53" s="53"/>
      <c r="AW53" s="53"/>
      <c r="AX53" s="53"/>
      <c r="AZ53" s="9" t="s">
        <v>25</v>
      </c>
      <c r="BA53" s="62">
        <f>IF(BA8=0,-1,BA13/1.163/(BA5-BA6))</f>
        <v>85.984522785898534</v>
      </c>
      <c r="BB53" s="11" t="s">
        <v>26</v>
      </c>
    </row>
    <row r="54" spans="2:54" ht="15.75" x14ac:dyDescent="0.2">
      <c r="B54" s="78">
        <v>40</v>
      </c>
      <c r="C54" s="79"/>
      <c r="D54" s="80"/>
      <c r="E54" s="23"/>
      <c r="F54" s="70">
        <f>BB2</f>
        <v>50</v>
      </c>
      <c r="G54" s="71"/>
      <c r="H54" s="59" t="s">
        <v>2</v>
      </c>
      <c r="I54" s="24"/>
      <c r="J54" s="24"/>
      <c r="K54" s="24"/>
      <c r="L54" s="24"/>
      <c r="M54" s="75">
        <f>BA53</f>
        <v>85.984522785898534</v>
      </c>
      <c r="N54" s="75"/>
      <c r="O54" s="75"/>
      <c r="P54" s="59" t="s">
        <v>26</v>
      </c>
      <c r="Q54" s="60"/>
      <c r="R54" s="24"/>
      <c r="S54" s="24"/>
      <c r="T54" s="24"/>
      <c r="U54" s="24"/>
      <c r="V54" s="24"/>
      <c r="W54" s="24"/>
      <c r="X54" s="93">
        <f>BA19</f>
        <v>1.709060887369259</v>
      </c>
      <c r="Y54" s="93"/>
      <c r="Z54" s="93"/>
      <c r="AA54" s="82" t="s">
        <v>22</v>
      </c>
      <c r="AB54" s="82"/>
      <c r="AC54" s="24"/>
      <c r="AD54" s="24"/>
      <c r="AE54" s="24"/>
      <c r="AF54" s="24"/>
      <c r="AG54" s="24"/>
      <c r="AH54" s="24"/>
      <c r="AI54" s="74">
        <f>BA53</f>
        <v>85.984522785898534</v>
      </c>
      <c r="AJ54" s="74"/>
      <c r="AK54" s="74"/>
      <c r="AL54" s="61" t="s">
        <v>26</v>
      </c>
      <c r="AM54" s="24"/>
      <c r="AN54" s="24"/>
      <c r="AO54" s="24"/>
      <c r="AP54" s="24"/>
      <c r="AQ54" s="72">
        <f>BB3</f>
        <v>40</v>
      </c>
      <c r="AR54" s="73"/>
      <c r="AS54" s="61" t="s">
        <v>2</v>
      </c>
      <c r="AT54" s="61"/>
      <c r="AU54" s="25"/>
      <c r="AV54" s="65">
        <v>30</v>
      </c>
      <c r="AW54" s="66"/>
      <c r="AX54" s="67"/>
      <c r="AZ54" s="38" t="s">
        <v>30</v>
      </c>
      <c r="BA54" s="63">
        <f>IF(BA8=0,-1,BA14/1.163/(BA9-BA10))</f>
        <v>214.55106582623543</v>
      </c>
      <c r="BB54" s="40" t="s">
        <v>26</v>
      </c>
    </row>
    <row r="55" spans="2:54" x14ac:dyDescent="0.2">
      <c r="AZ55" s="20" t="s">
        <v>24</v>
      </c>
      <c r="BA55" s="21">
        <f>ROUND(BA53/10,0)</f>
        <v>9</v>
      </c>
      <c r="BB55" s="22"/>
    </row>
  </sheetData>
  <mergeCells count="22">
    <mergeCell ref="BA22:BA24"/>
    <mergeCell ref="X54:Z54"/>
    <mergeCell ref="B17:D17"/>
    <mergeCell ref="V53:AD53"/>
    <mergeCell ref="AA54:AB54"/>
    <mergeCell ref="BB22:BB24"/>
    <mergeCell ref="BB19:BB21"/>
    <mergeCell ref="AV54:AX54"/>
    <mergeCell ref="B54:D54"/>
    <mergeCell ref="AZ19:AZ21"/>
    <mergeCell ref="BA19:BA21"/>
    <mergeCell ref="AZ22:AZ24"/>
    <mergeCell ref="AV17:AX17"/>
    <mergeCell ref="N3:P3"/>
    <mergeCell ref="F54:G54"/>
    <mergeCell ref="AQ54:AR54"/>
    <mergeCell ref="AI54:AK54"/>
    <mergeCell ref="M54:O54"/>
    <mergeCell ref="G14:R14"/>
    <mergeCell ref="G15:R15"/>
    <mergeCell ref="G16:R16"/>
    <mergeCell ref="G17:R17"/>
  </mergeCells>
  <phoneticPr fontId="1" type="noConversion"/>
  <conditionalFormatting sqref="AA19:AT28 F19:Y28">
    <cfRule type="cellIs" dxfId="9" priority="1" stopIfTrue="1" operator="greaterThanOrEqual">
      <formula>F$18</formula>
    </cfRule>
  </conditionalFormatting>
  <conditionalFormatting sqref="E30:Y52">
    <cfRule type="cellIs" dxfId="8" priority="2" stopIfTrue="1" operator="greaterThanOrEqual">
      <formula>$Z30</formula>
    </cfRule>
  </conditionalFormatting>
  <conditionalFormatting sqref="AA30:AU52">
    <cfRule type="cellIs" dxfId="7" priority="3" stopIfTrue="1" operator="greaterThanOrEqual">
      <formula>$Z30</formula>
    </cfRule>
  </conditionalFormatting>
  <conditionalFormatting sqref="AQ54:AR54">
    <cfRule type="cellIs" dxfId="6" priority="4" stopIfTrue="1" operator="greaterThanOrEqual">
      <formula>$F$54</formula>
    </cfRule>
  </conditionalFormatting>
  <conditionalFormatting sqref="Z19:Z28">
    <cfRule type="cellIs" dxfId="5" priority="5" stopIfTrue="1" operator="greaterThanOrEqual">
      <formula>$Z$18</formula>
    </cfRule>
  </conditionalFormatting>
  <conditionalFormatting sqref="F54:G54">
    <cfRule type="cellIs" dxfId="4" priority="6" stopIfTrue="1" operator="lessThanOrEqual">
      <formula>$AQ$54</formula>
    </cfRule>
  </conditionalFormatting>
  <conditionalFormatting sqref="AI54:AK54">
    <cfRule type="cellIs" dxfId="3" priority="7" stopIfTrue="1" operator="lessThan">
      <formula>0</formula>
    </cfRule>
  </conditionalFormatting>
  <conditionalFormatting sqref="M54:O54">
    <cfRule type="cellIs" dxfId="2" priority="8" stopIfTrue="1" operator="lessThanOrEqual">
      <formula>0</formula>
    </cfRule>
  </conditionalFormatting>
  <conditionalFormatting sqref="X54:Z54">
    <cfRule type="cellIs" dxfId="1" priority="9" stopIfTrue="1" operator="lessThanOrEqual">
      <formula>0</formula>
    </cfRule>
  </conditionalFormatting>
  <conditionalFormatting sqref="G14:R17">
    <cfRule type="cellIs" dxfId="0" priority="10" stopIfTrue="1" operator="notEqual">
      <formula>0</formula>
    </cfRule>
  </conditionalFormatting>
  <dataValidations count="1">
    <dataValidation type="decimal" allowBlank="1" showInputMessage="1" showErrorMessage="1" error="maximale Heizlast ist 700 W" prompt="Hinweis: dieses Programm dient der Erklärung der Zusammenhänge, nicht der Auslegung. Daher sind nur Werte von 500 bis 1000 W einzugeben." sqref="N3:P3">
      <formula1>500</formula1>
      <formula2>1000</formula2>
    </dataValidation>
  </dataValidations>
  <pageMargins left="0.78740157499999996" right="0.78740157499999996" top="0.984251969" bottom="0.984251969" header="0.4921259845" footer="0.4921259845"/>
  <pageSetup paperSize="9" orientation="portrait" horizontalDpi="4294967293" verticalDpi="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6" r:id="rId4" name="Scroll Bar 12">
              <controlPr defaultSize="0" autoPict="0">
                <anchor moveWithCells="1">
                  <from>
                    <xdr:col>2</xdr:col>
                    <xdr:colOff>0</xdr:colOff>
                    <xdr:row>17</xdr:row>
                    <xdr:rowOff>0</xdr:rowOff>
                  </from>
                  <to>
                    <xdr:col>3</xdr:col>
                    <xdr:colOff>9525</xdr:colOff>
                    <xdr:row>53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5" name="Scroll Bar 13">
              <controlPr defaultSize="0" autoPict="0">
                <anchor moveWithCells="1">
                  <from>
                    <xdr:col>48</xdr:col>
                    <xdr:colOff>0</xdr:colOff>
                    <xdr:row>17</xdr:row>
                    <xdr:rowOff>0</xdr:rowOff>
                  </from>
                  <to>
                    <xdr:col>49</xdr:col>
                    <xdr:colOff>9525</xdr:colOff>
                    <xdr:row>52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6" name="Option Button 18">
              <controlPr defaultSize="0" autoFill="0" autoLine="0" autoPict="0">
                <anchor moveWithCells="1">
                  <from>
                    <xdr:col>6</xdr:col>
                    <xdr:colOff>104775</xdr:colOff>
                    <xdr:row>7</xdr:row>
                    <xdr:rowOff>76200</xdr:rowOff>
                  </from>
                  <to>
                    <xdr:col>8</xdr:col>
                    <xdr:colOff>123825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7" name="Option Button 19">
              <controlPr defaultSize="0" autoFill="0" autoLine="0" autoPict="0">
                <anchor moveWithCells="1">
                  <from>
                    <xdr:col>6</xdr:col>
                    <xdr:colOff>104775</xdr:colOff>
                    <xdr:row>9</xdr:row>
                    <xdr:rowOff>152400</xdr:rowOff>
                  </from>
                  <to>
                    <xdr:col>8</xdr:col>
                    <xdr:colOff>123825</xdr:colOff>
                    <xdr:row>11</xdr:row>
                    <xdr:rowOff>95250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jagnokat</dc:creator>
  <cp:lastModifiedBy>Kati Jagnow</cp:lastModifiedBy>
  <dcterms:created xsi:type="dcterms:W3CDTF">2011-06-07T15:17:27Z</dcterms:created>
  <dcterms:modified xsi:type="dcterms:W3CDTF">2022-01-26T10:47:03Z</dcterms:modified>
</cp:coreProperties>
</file>